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RIZ LISTACORTA INVITACION AB" sheetId="1" r:id="rId4"/>
  </sheets>
  <definedNames/>
  <calcPr/>
  <extLst>
    <ext uri="GoogleSheetsCustomDataVersion2">
      <go:sheetsCustomData xmlns:go="http://customooxmlschemas.google.com/" r:id="rId5" roundtripDataChecksum="UhLlg8X25LcIAzsyNblvM15Do1XC9wImRzyTP91xYbo="/>
    </ext>
  </extLst>
</workbook>
</file>

<file path=xl/sharedStrings.xml><?xml version="1.0" encoding="utf-8"?>
<sst xmlns="http://schemas.openxmlformats.org/spreadsheetml/2006/main" count="376" uniqueCount="171">
  <si>
    <t>MATRIZ DE RIESGOS CONTRATACIÓN LISTA CORTA/ INVITACION ABIERTA - ACTIVA</t>
  </si>
  <si>
    <t>SBS-F36</t>
  </si>
  <si>
    <t>Versión 01</t>
  </si>
  <si>
    <t>Invitación abierta No.</t>
  </si>
  <si>
    <t>001 de 2024</t>
  </si>
  <si>
    <t>Objeto:</t>
  </si>
  <si>
    <t>Prestación de servicios de operación logística integral que se requieran para desarrollar y ejecutar todo tipo de eventos coordinados, organizados y/o administrados por la Empresa de Parques y Eventos de Antioquia - ACTIVA.</t>
  </si>
  <si>
    <t>Plazo:</t>
  </si>
  <si>
    <t>(12) doce meses contados a partir de la suscripción del acta de inicio</t>
  </si>
  <si>
    <t>N°</t>
  </si>
  <si>
    <t>CLASE</t>
  </si>
  <si>
    <t>FUENTE</t>
  </si>
  <si>
    <t>ETAPA</t>
  </si>
  <si>
    <t>TIPO</t>
  </si>
  <si>
    <t>DESCRIPCIÓN 
(Qué puede pasar  y cómo puede ocurrir)</t>
  </si>
  <si>
    <t>CONSECUENCIA DE LA
 OCURRENCIA DEL EVENTO</t>
  </si>
  <si>
    <t>PROBABILIDAD</t>
  </si>
  <si>
    <t>IMPACTO</t>
  </si>
  <si>
    <t>VALORACIÓN</t>
  </si>
  <si>
    <t>CATEGORÍA</t>
  </si>
  <si>
    <t>A quién se le asigna?</t>
  </si>
  <si>
    <t>Tratamiento/ Controles a ser implementados</t>
  </si>
  <si>
    <t>Impacto después del tratamiento</t>
  </si>
  <si>
    <t>Afecta el equilibrio del contrato?</t>
  </si>
  <si>
    <t>Persona responsable por implementar el tratamiento</t>
  </si>
  <si>
    <t>Fecha estimada en que se inicia el tratamiento</t>
  </si>
  <si>
    <t>Fecha estimada en que se completa el tratamiento</t>
  </si>
  <si>
    <t>Monitoreo y revisión</t>
  </si>
  <si>
    <t>Probabilidad</t>
  </si>
  <si>
    <t>Impacto</t>
  </si>
  <si>
    <t>valoración</t>
  </si>
  <si>
    <t xml:space="preserve">categoría </t>
  </si>
  <si>
    <t>Cómo se realiza el monitoreo?</t>
  </si>
  <si>
    <t>Periodicidad 
¿Cuándo?</t>
  </si>
  <si>
    <t>General</t>
  </si>
  <si>
    <t>Interno</t>
  </si>
  <si>
    <t>Planeación</t>
  </si>
  <si>
    <t>Operacional</t>
  </si>
  <si>
    <t>Elaborar  Documentos y Estudios Previos y especificaciones técnicas  incompletos y deficientes</t>
  </si>
  <si>
    <t xml:space="preserve">* Dificultades para la ejecución del contrato.
* Incumplimiento contractual.
* Afecta  la obtención o cubrimiento de las necesidades requeridas en el objeto contractual.
*Entrega de productos no solicitados
</t>
  </si>
  <si>
    <t>Entidad</t>
  </si>
  <si>
    <t>Elaborar estudios previos de acuerdo con las necesidades del cliente, definiendo claramente los costos y especificaciones técnicas exigidas</t>
  </si>
  <si>
    <t>No</t>
  </si>
  <si>
    <t>Área Técnica</t>
  </si>
  <si>
    <t>Elaboración de Estudios previos.</t>
  </si>
  <si>
    <t>Previo al inicio del contrato</t>
  </si>
  <si>
    <t xml:space="preserve">Revisión de los estudios previos por parte de cada uno de los roles </t>
  </si>
  <si>
    <t>Cada vez que se reciba una solicitud del cliente para contratar</t>
  </si>
  <si>
    <t>Contar con recursos insuficientes para la contratación</t>
  </si>
  <si>
    <t>* No contar con los recursos suficientes para cubrir las necesidades en la ejecución del contrato.
* Reprocesos de contratación.
*No celebración del contrato en los términos exigidos por el cliente</t>
  </si>
  <si>
    <t>Garantizar la existencie de los respectivos certificados de disponibilidas y registro presupuestal antes de expedir cada orden de servicio</t>
  </si>
  <si>
    <t xml:space="preserve">Equipo precontractual </t>
  </si>
  <si>
    <t>Revisión del presupuesto del proceso  antes de iniciar el proceso contractual</t>
  </si>
  <si>
    <t>Elaboración deficiente  de estudios de mercado y sector</t>
  </si>
  <si>
    <t>* Afecta la proyección del presupuesto.
* Podría afectar la modalidad de contratación
* Verificación en el mercado de la existencia de los ítems a adquirir en las condiciones estipuladas.
* Cambio de los precios antes o durante la ejecución del contrato.
* Procesos contractuales que no reflejan los costos reales del producto o servicio</t>
  </si>
  <si>
    <t>Realizar análisis del sector que de cuenta puntual del bien o servicio a contratar y elaborar tarifario para manejar preciso estándar para todos los proveedores</t>
  </si>
  <si>
    <t>Solicitud de cotizaciones del bien o servicio requerido</t>
  </si>
  <si>
    <t>Estudios previos</t>
  </si>
  <si>
    <t>En la elaboración de estudios previos</t>
  </si>
  <si>
    <t>Escoger el proveedor /contratista no idóneo para la prestación del servicio</t>
  </si>
  <si>
    <t xml:space="preserve">* Producto/servicios de mala calidad.
* *No se obtenga el servicios y/o producto a tiempo.
* Incumplimiento  de obligaciones por parte del contratista.
</t>
  </si>
  <si>
    <t xml:space="preserve">Revisión idoneidad del contratista a través de documentación </t>
  </si>
  <si>
    <t>Inicio fase precontractual</t>
  </si>
  <si>
    <t>Revisión de documentos financieros y de experiencia del contratista</t>
  </si>
  <si>
    <t>Antes de la firma del contrato</t>
  </si>
  <si>
    <t>Contratación</t>
  </si>
  <si>
    <t>Celebración de contratos sin el lleno de los requisitos legales.</t>
  </si>
  <si>
    <t>* No ejecución del contrato.
* Retraso en la ejecución del contrato
* perjuicio al cliente externo/interno  por demora en la ejecución del contrato.
* Posible nulidad del contrato.
*Investigaciones disciplinarias y penales.</t>
  </si>
  <si>
    <t>Revisión documentación y contrato previo a su firma</t>
  </si>
  <si>
    <t xml:space="preserve">Sí </t>
  </si>
  <si>
    <t>Área jurídica</t>
  </si>
  <si>
    <t>Revisión del contrato y todos sus documentos</t>
  </si>
  <si>
    <t>En la legalización del contrato</t>
  </si>
  <si>
    <t>El contratista no presente las garantías requeridas o las presenté de forma tardía  o de forma incorrecta o  Indebida exoneración de expedición de pólizas</t>
  </si>
  <si>
    <t xml:space="preserve">* No ejecución del contrato.
* Retraso en la ejecución del contrato
* Perjuicio al cliente externo/interno  por demora en la ejecución del contrato.
</t>
  </si>
  <si>
    <t>Contratista</t>
  </si>
  <si>
    <t>imponer fechas perentorias a los contratistas para la entrega de garantías  en el contrato.</t>
  </si>
  <si>
    <t>Oficializando la solicitud de garantías ante el contratista, plasmando tiempos y hacerle seguimiento</t>
  </si>
  <si>
    <t xml:space="preserve"> Falta  en la expedición  del Registro Presupuestal  RP o errores en el documento</t>
  </si>
  <si>
    <t>*Demorar y generar reprocesos administrativos al interior de la Entidad para el inicio del contrato 
* Retraso en la ejecución del contrato</t>
  </si>
  <si>
    <t xml:space="preserve">Acogerse a los procedimientos y normas y verificar la solicitud y expedición oportuna del registro presupuestal </t>
  </si>
  <si>
    <t>Área Financiera</t>
  </si>
  <si>
    <t>Revisión del documento expedido</t>
  </si>
  <si>
    <t>Ejecución</t>
  </si>
  <si>
    <t>Incumplimiento total o parcial de las obligaciones surgidas</t>
  </si>
  <si>
    <t>* Incumplimiento del objeto contractual
* Posibles sanciones para el contratista 
* Perjuicios al cliente interno/externo  por deficiencia en la ejecución del contrato
* Perdidas económicas.</t>
  </si>
  <si>
    <t xml:space="preserve">Estricta labor de supervisión.
Garantía de cumplimiento </t>
  </si>
  <si>
    <t>Supervisor del contrato</t>
  </si>
  <si>
    <t xml:space="preserve">A partir de la firma del acta de inicio. </t>
  </si>
  <si>
    <t>Acta de liquidación</t>
  </si>
  <si>
    <t>Informes de supervisión, acta de liquidación</t>
  </si>
  <si>
    <t>Mensual</t>
  </si>
  <si>
    <t xml:space="preserve">Incumplir las funciones de control por parte del supervisor </t>
  </si>
  <si>
    <t xml:space="preserve">*Seguimiento inadecuado y control de la ejecución contractual por parte del supervisor. </t>
  </si>
  <si>
    <t>Designación  de personal con experiencia en supervisión de contratos</t>
  </si>
  <si>
    <t>Ordenador del gasto</t>
  </si>
  <si>
    <t>Terminación del contrato</t>
  </si>
  <si>
    <t>Revisión de Informes de supervisión por el gerente, directores o jefes de oficina</t>
  </si>
  <si>
    <t>Subcontratar la ejecución parcial o total del objeto contractual por un tercero no autorizado por la Entidad</t>
  </si>
  <si>
    <t>* Trasladar la ejecución de una proporción del objeto del contrato , sin que medie autorización del ordenador del gasto.</t>
  </si>
  <si>
    <t>Hasta la terminación del contrato</t>
  </si>
  <si>
    <t>Revisión de los entregables del contratista</t>
  </si>
  <si>
    <t>Diario</t>
  </si>
  <si>
    <t>Económico</t>
  </si>
  <si>
    <t>Incrementar los precios establecidos de los productos o servicios</t>
  </si>
  <si>
    <t xml:space="preserve"> *Desequilibrio económico del contrato.
*Recursos insuficientes</t>
  </si>
  <si>
    <t xml:space="preserve">Obligaciones especiales del contratista, en donde se establece que debe mantener los precios fijos durante la ejecución y liquidación del contrato y encaso </t>
  </si>
  <si>
    <t>Revisión de facturas, reuniones de seguimiento con el contratista</t>
  </si>
  <si>
    <t>Especifico</t>
  </si>
  <si>
    <t>Baja calidad de los bienes y/o servicios entregados</t>
  </si>
  <si>
    <t>*Retrasos y dificultades  en la ejecución del contrato y dificultades.</t>
  </si>
  <si>
    <t>Estricta labor de supervisión.
Garantía de calidad del producto servicio</t>
  </si>
  <si>
    <t>Demora en la entrega de bienes y/o servicios</t>
  </si>
  <si>
    <t>*Retrasos en la ejecución del contrato.
*Incumplimiento contractual</t>
  </si>
  <si>
    <t xml:space="preserve">Estricta labor de supervisión.
</t>
  </si>
  <si>
    <t>Seguimiento a las entregas del contratista  por parte del supervisor</t>
  </si>
  <si>
    <t>Externo</t>
  </si>
  <si>
    <t>Causar daños a terceros, o a los bienes de la entidad</t>
  </si>
  <si>
    <t>*Presentar demanda por responsabilidad civil por parte de terceros afectados.
* Afectación del buen nombre y patrimonio de la Entidad.
*Repetición de sanciones o multas a la Entidad por el daño causado
*Presentar demanda por responsabilidad civil por daño a los  bienes de la Entidad.</t>
  </si>
  <si>
    <t>Estricta labor de supervisión, planeación con el contratista acerca de la entrega del producto o servicio. Solicitud de pólizas que amerite el tipo de bien o servicio a contratar.</t>
  </si>
  <si>
    <t>Informe de evidencias y ejecución por parte del contratista, en el cual se indique si se tuvieron inconvenientes durante la ejecución del contrato.</t>
  </si>
  <si>
    <t xml:space="preserve">Presentar reclamaciones del personal del contratista por falta de pago de salarios y prestaciones </t>
  </si>
  <si>
    <t>* Incumplir la ejecución del contrato.
* La entidad se encuentra expuesta ante una demanda por ser solidario con el contratista</t>
  </si>
  <si>
    <t>Solicitud por parte del contratista del soporte de pago de aportes a seguridad social</t>
  </si>
  <si>
    <t>Solicitar soporte como anexo a los pagos de facturas</t>
  </si>
  <si>
    <t>Cambio Moneda Extranjera</t>
  </si>
  <si>
    <t>*Pérdida económica para la entidad</t>
  </si>
  <si>
    <t>Ambos</t>
  </si>
  <si>
    <t>*Establecer un tipo de cambio concreto que se aplicará al momento de formalizar y firmar el contrato</t>
  </si>
  <si>
    <t>Establecida en cláusula del contrato</t>
  </si>
  <si>
    <t xml:space="preserve">En el evento puntual </t>
  </si>
  <si>
    <t>Naturaleza</t>
  </si>
  <si>
    <t>Condiciones climáticas adversas que pueden ocasionar inundaciones, derrumbes o lluvia que impida la prestación del servicio.</t>
  </si>
  <si>
    <t xml:space="preserve">*Incumple con el cronograma de actividades, perjuicio al cliente interno/externo  por la demora en la ejecución del contrato o eventual cancelación del servicio. </t>
  </si>
  <si>
    <t>Tomar medidas que permitan mitigar la lluvia, proponer vías alternas, cambiar fechas para la prestación del servicio si es posible.</t>
  </si>
  <si>
    <t>Reuniones entre contratista y supervisor una vez paso el siniestro</t>
  </si>
  <si>
    <t>Social</t>
  </si>
  <si>
    <t>Problemas en las condiciones de seguridad y orden público que afecten el desarrollo del contrato</t>
  </si>
  <si>
    <t>*Retraso en la ejecución del contrato, perjuicio al cliente interno/externo por la demora en la ejecución del contrato o eventual cancelación de servicio</t>
  </si>
  <si>
    <t>Dar a viso a  las autoridades, Realizar mesas de trabajo con la comunidad y  los lideres, y acuerdos con el contratista.</t>
  </si>
  <si>
    <t>Reuniones entre contratista y supervisor una vez ocurre el evento</t>
  </si>
  <si>
    <t>Tecnológicos</t>
  </si>
  <si>
    <t>Perdida de la información del contrato como evidencias, expediente contractual</t>
  </si>
  <si>
    <t>* Contrato sin soportes de ejecución.
*Incumplimiento contractual
*Requerimientos por parte de los órganos de control.</t>
  </si>
  <si>
    <t>Manejar expediente físico, o en sistemas de almacenamientos de datos como nubes, computadores , USB , discos duros</t>
  </si>
  <si>
    <t>Almacenando la información periódicamente</t>
  </si>
  <si>
    <t>Retrasos en el pago a los contratistas/proveedores</t>
  </si>
  <si>
    <t>* Suspensión del servicio.
*No pago de obligaciones de ley por parte del contratista.     *No entrega de informes y facturas</t>
  </si>
  <si>
    <t>Pasar la documentación a tiempo y completa al área financiera</t>
  </si>
  <si>
    <t>Informe de supervisión, acta de recibo a satisfacción</t>
  </si>
  <si>
    <t>No envío de cotizaciones solicitadas</t>
  </si>
  <si>
    <t>ANS - Anexo acuerdo niveles de servicio</t>
  </si>
  <si>
    <t>Afectar las condiciones pactadas en el contrato por cambio normativo</t>
  </si>
  <si>
    <t>* Incumplir el objeto del contrato  
* efectuar una suspensión temporal</t>
  </si>
  <si>
    <t xml:space="preserve">Una vez sea expedida una disposición legal que afecte el valor del contrato, el supervisor debe evaluar si es necesario tramitar una modificación contractual </t>
  </si>
  <si>
    <t>Liquidación</t>
  </si>
  <si>
    <t>No concurrencia del contratista para suscribir el documento de liquidación</t>
  </si>
  <si>
    <t>Incumplimiento del contrato</t>
  </si>
  <si>
    <t>* Acompañamiento del área jurídica para hacer efectiva la liquidación del contrato.
* Liquidar unilateralmente el contrato en caso de que no pueda ser tramitada la liquidación bilateral.</t>
  </si>
  <si>
    <t>Hasta la terminación del contrato y /o liquidación del contrato</t>
  </si>
  <si>
    <t>Elaboración del acta de liquidación</t>
  </si>
  <si>
    <t>Fin del contrato</t>
  </si>
  <si>
    <t>Disparidad en el cruce de cuentas y obligaciones pendientes al momento de la liquidación</t>
  </si>
  <si>
    <t>Retraso en la liquidación del contrato</t>
  </si>
  <si>
    <t>*Realizar reuniones que permitan mantener un control en el cruce de cuentas para permitir realizar una liquidación ágil del proceso</t>
  </si>
  <si>
    <t xml:space="preserve">Nombre del Supervisor:                </t>
  </si>
  <si>
    <t xml:space="preserve">Nombre del Financiero: </t>
  </si>
  <si>
    <t>Nombre del juridico: BRAULIO HERNAN MORALES GIRALDO</t>
  </si>
  <si>
    <t>cargo: Subgerente Comercial</t>
  </si>
  <si>
    <t>Cargo: Contratista apoyo financiero</t>
  </si>
  <si>
    <t>Cargo: Director Jurídico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</si>
</sst>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1.0"/>
      <color theme="1"/>
      <name val="Calibri"/>
    </font>
    <font/>
    <font>
      <b/>
      <sz val="20.0"/>
      <color theme="1"/>
      <name val="Calibri"/>
    </font>
    <font>
      <b/>
      <sz val="11.0"/>
      <color theme="1"/>
      <name val="Calibri"/>
    </font>
    <font>
      <sz val="16.0"/>
      <color theme="1"/>
      <name val="Calibri"/>
    </font>
    <font>
      <b/>
      <sz val="10.0"/>
      <color theme="1"/>
      <name val="Arial"/>
    </font>
    <font>
      <sz val="10.0"/>
      <color theme="1"/>
      <name val="Calibri"/>
    </font>
    <font>
      <b/>
      <sz val="10.0"/>
      <color theme="1"/>
      <name val="Calibri"/>
    </font>
    <font>
      <sz val="10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7CAAC"/>
        <bgColor rgb="FFF7CAAC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4B083"/>
        <bgColor rgb="FFF4B083"/>
      </patternFill>
    </fill>
  </fills>
  <borders count="2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1" fillId="0" fontId="3" numFmtId="0" xfId="0" applyAlignment="1" applyBorder="1" applyFont="1">
      <alignment horizontal="center" vertical="center"/>
    </xf>
    <xf borderId="3" fillId="0" fontId="2" numFmtId="0" xfId="0" applyBorder="1" applyFont="1"/>
    <xf borderId="4" fillId="0" fontId="4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4" numFmtId="0" xfId="0" applyAlignment="1" applyBorder="1" applyFont="1">
      <alignment horizontal="center" vertical="center"/>
    </xf>
    <xf borderId="9" fillId="0" fontId="2" numFmtId="0" xfId="0" applyBorder="1" applyFont="1"/>
    <xf borderId="10" fillId="0" fontId="4" numFmtId="0" xfId="0" applyAlignment="1" applyBorder="1" applyFont="1">
      <alignment horizontal="center" shrinkToFit="0" wrapText="1"/>
    </xf>
    <xf borderId="11" fillId="0" fontId="2" numFmtId="0" xfId="0" applyBorder="1" applyFont="1"/>
    <xf borderId="12" fillId="0" fontId="2" numFmtId="0" xfId="0" applyBorder="1" applyFont="1"/>
    <xf borderId="10" fillId="0" fontId="5" numFmtId="0" xfId="0" applyAlignment="1" applyBorder="1" applyFont="1">
      <alignment horizontal="left" readingOrder="0"/>
    </xf>
    <xf borderId="10" fillId="0" fontId="4" numFmtId="0" xfId="0" applyAlignment="1" applyBorder="1" applyFont="1">
      <alignment horizontal="center"/>
    </xf>
    <xf borderId="10" fillId="0" fontId="5" numFmtId="0" xfId="0" applyAlignment="1" applyBorder="1" applyFont="1">
      <alignment horizontal="left" readingOrder="0" shrinkToFit="0" wrapText="1"/>
    </xf>
    <xf borderId="10" fillId="0" fontId="6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shrinkToFit="0" textRotation="9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6" numFmtId="0" xfId="0" applyAlignment="1" applyBorder="1" applyFont="1">
      <alignment horizontal="center" shrinkToFit="0" textRotation="90" vertical="center" wrapText="1"/>
    </xf>
    <xf borderId="18" fillId="2" fontId="6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8" fillId="3" fontId="7" numFmtId="0" xfId="0" applyAlignment="1" applyBorder="1" applyFill="1" applyFont="1">
      <alignment horizontal="center" shrinkToFit="0" vertical="center" wrapText="1"/>
    </xf>
    <xf borderId="18" fillId="4" fontId="7" numFmtId="0" xfId="0" applyAlignment="1" applyBorder="1" applyFill="1" applyFont="1">
      <alignment horizontal="center" shrinkToFit="0" vertical="center" wrapText="1"/>
    </xf>
    <xf borderId="18" fillId="0" fontId="7" numFmtId="0" xfId="0" applyAlignment="1" applyBorder="1" applyFont="1">
      <alignment horizontal="center" shrinkToFit="0" vertical="center" wrapText="1"/>
    </xf>
    <xf borderId="18" fillId="0" fontId="6" numFmtId="0" xfId="0" applyAlignment="1" applyBorder="1" applyFont="1">
      <alignment horizontal="center" vertical="center"/>
    </xf>
    <xf borderId="18" fillId="0" fontId="9" numFmtId="0" xfId="0" applyAlignment="1" applyBorder="1" applyFont="1">
      <alignment vertical="center"/>
    </xf>
    <xf borderId="18" fillId="0" fontId="7" numFmtId="14" xfId="0" applyAlignment="1" applyBorder="1" applyFont="1" applyNumberFormat="1">
      <alignment horizontal="center" shrinkToFit="0" vertical="center" wrapText="1"/>
    </xf>
    <xf borderId="18" fillId="0" fontId="9" numFmtId="0" xfId="0" applyAlignment="1" applyBorder="1" applyFont="1">
      <alignment horizontal="center" vertical="center"/>
    </xf>
    <xf borderId="18" fillId="0" fontId="6" numFmtId="0" xfId="0" applyAlignment="1" applyBorder="1" applyFont="1">
      <alignment vertical="center"/>
    </xf>
    <xf borderId="18" fillId="5" fontId="7" numFmtId="0" xfId="0" applyAlignment="1" applyBorder="1" applyFill="1" applyFont="1">
      <alignment horizontal="center" shrinkToFit="0" vertical="center" wrapText="1"/>
    </xf>
    <xf borderId="18" fillId="6" fontId="7" numFmtId="0" xfId="0" applyAlignment="1" applyBorder="1" applyFill="1" applyFont="1">
      <alignment horizontal="center" shrinkToFit="0" vertical="center" wrapText="1"/>
    </xf>
    <xf borderId="18" fillId="7" fontId="7" numFmtId="0" xfId="0" applyAlignment="1" applyBorder="1" applyFill="1" applyFont="1">
      <alignment horizontal="center" shrinkToFit="0" vertical="center" wrapText="1"/>
    </xf>
    <xf borderId="18" fillId="8" fontId="8" numFmtId="0" xfId="0" applyAlignment="1" applyBorder="1" applyFill="1" applyFont="1">
      <alignment horizontal="center" shrinkToFit="0" vertical="center" wrapText="1"/>
    </xf>
    <xf borderId="18" fillId="8" fontId="7" numFmtId="0" xfId="0" applyAlignment="1" applyBorder="1" applyFont="1">
      <alignment horizontal="center" shrinkToFit="0" vertical="center" wrapText="1"/>
    </xf>
    <xf borderId="18" fillId="7" fontId="6" numFmtId="0" xfId="0" applyAlignment="1" applyBorder="1" applyFont="1">
      <alignment vertical="center"/>
    </xf>
    <xf borderId="18" fillId="8" fontId="7" numFmtId="0" xfId="0" applyAlignment="1" applyBorder="1" applyFont="1">
      <alignment horizontal="center" readingOrder="0" shrinkToFit="0" vertical="center" wrapText="1"/>
    </xf>
    <xf borderId="18" fillId="7" fontId="9" numFmtId="0" xfId="0" applyAlignment="1" applyBorder="1" applyFont="1">
      <alignment horizontal="center" vertical="center"/>
    </xf>
    <xf borderId="18" fillId="8" fontId="7" numFmtId="14" xfId="0" applyAlignment="1" applyBorder="1" applyFont="1" applyNumberFormat="1">
      <alignment horizontal="center" shrinkToFit="0" vertical="center" wrapText="1"/>
    </xf>
    <xf borderId="19" fillId="8" fontId="7" numFmtId="0" xfId="0" applyAlignment="1" applyBorder="1" applyFont="1">
      <alignment horizontal="center" shrinkToFit="0" vertical="center" wrapText="1"/>
    </xf>
    <xf borderId="19" fillId="7" fontId="7" numFmtId="0" xfId="0" applyAlignment="1" applyBorder="1" applyFont="1">
      <alignment horizontal="center" shrinkToFit="0" vertical="center" wrapText="1"/>
    </xf>
    <xf borderId="18" fillId="9" fontId="7" numFmtId="0" xfId="0" applyAlignment="1" applyBorder="1" applyFill="1" applyFont="1">
      <alignment horizontal="center" shrinkToFit="0" vertical="center" wrapText="1"/>
    </xf>
    <xf borderId="10" fillId="0" fontId="4" numFmtId="0" xfId="0" applyAlignment="1" applyBorder="1" applyFont="1">
      <alignment horizontal="left"/>
    </xf>
    <xf borderId="0" fillId="0" fontId="8" numFmtId="0" xfId="0" applyAlignment="1" applyFont="1">
      <alignment horizontal="center" shrinkToFit="0" vertical="center" wrapText="1"/>
    </xf>
    <xf borderId="19" fillId="3" fontId="7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0" fillId="0" fontId="7" numFmtId="14" xfId="0" applyAlignment="1" applyFont="1" applyNumberFormat="1">
      <alignment horizontal="center" shrinkToFit="0" vertical="center" wrapText="1"/>
    </xf>
  </cellXfs>
  <cellStyles count="1">
    <cellStyle xfId="0" name="Normal" builtinId="0"/>
  </cellStyles>
  <dxfs count="4">
    <dxf>
      <font/>
      <fill>
        <patternFill patternType="solid">
          <fgColor rgb="FFFFC000"/>
          <bgColor rgb="FFFFC000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38100</xdr:rowOff>
    </xdr:from>
    <xdr:ext cx="1571625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3.71"/>
    <col customWidth="1" min="2" max="2" width="10.43"/>
    <col customWidth="1" min="3" max="3" width="10.29"/>
    <col customWidth="1" min="4" max="4" width="14.43"/>
    <col customWidth="1" min="5" max="5" width="13.43"/>
    <col customWidth="1" min="6" max="6" width="27.29"/>
    <col customWidth="1" min="7" max="7" width="36.29"/>
    <col customWidth="1" min="8" max="8" width="3.71"/>
    <col customWidth="1" min="9" max="9" width="3.43"/>
    <col customWidth="1" min="10" max="10" width="3.71"/>
    <col customWidth="1" min="11" max="11" width="22.0"/>
    <col customWidth="1" min="12" max="12" width="12.71"/>
    <col customWidth="1" min="13" max="13" width="23.71"/>
    <col customWidth="1" min="14" max="14" width="3.71"/>
    <col customWidth="1" min="15" max="16" width="3.43"/>
    <col customWidth="1" min="17" max="17" width="15.29"/>
    <col customWidth="1" min="18" max="18" width="12.43"/>
    <col customWidth="1" min="19" max="19" width="15.43"/>
    <col customWidth="1" min="20" max="20" width="13.43"/>
    <col customWidth="1" min="21" max="21" width="15.71"/>
    <col customWidth="1" min="22" max="22" width="25.0"/>
    <col customWidth="1" min="23" max="23" width="13.43"/>
    <col customWidth="1" min="24" max="43" width="11.43"/>
  </cols>
  <sheetData>
    <row r="1" ht="27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/>
      <c r="V1" s="5" t="s">
        <v>1</v>
      </c>
      <c r="W1" s="6"/>
    </row>
    <row r="2" ht="27.0" customHeight="1">
      <c r="A2" s="7"/>
      <c r="D2" s="7"/>
      <c r="U2" s="8"/>
      <c r="V2" s="9" t="s">
        <v>2</v>
      </c>
      <c r="W2" s="10"/>
    </row>
    <row r="3" ht="34.5" customHeight="1">
      <c r="A3" s="11" t="s">
        <v>3</v>
      </c>
      <c r="B3" s="12"/>
      <c r="C3" s="13"/>
      <c r="D3" s="14" t="s">
        <v>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</row>
    <row r="4" ht="54.0" customHeight="1">
      <c r="A4" s="15" t="s">
        <v>5</v>
      </c>
      <c r="B4" s="12"/>
      <c r="C4" s="13"/>
      <c r="D4" s="16" t="s">
        <v>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</row>
    <row r="5" ht="28.5" customHeight="1">
      <c r="A5" s="17" t="s">
        <v>7</v>
      </c>
      <c r="B5" s="12"/>
      <c r="C5" s="13"/>
      <c r="D5" s="16" t="s">
        <v>8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ht="41.25" customHeight="1">
      <c r="A6" s="19" t="s">
        <v>9</v>
      </c>
      <c r="B6" s="19" t="s">
        <v>10</v>
      </c>
      <c r="C6" s="19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20" t="s">
        <v>16</v>
      </c>
      <c r="I6" s="20" t="s">
        <v>17</v>
      </c>
      <c r="J6" s="20" t="s">
        <v>18</v>
      </c>
      <c r="K6" s="19" t="s">
        <v>19</v>
      </c>
      <c r="L6" s="19" t="s">
        <v>20</v>
      </c>
      <c r="M6" s="19" t="s">
        <v>21</v>
      </c>
      <c r="N6" s="21" t="s">
        <v>22</v>
      </c>
      <c r="O6" s="22"/>
      <c r="P6" s="22"/>
      <c r="Q6" s="23"/>
      <c r="R6" s="19" t="s">
        <v>23</v>
      </c>
      <c r="S6" s="19" t="s">
        <v>24</v>
      </c>
      <c r="T6" s="19" t="s">
        <v>25</v>
      </c>
      <c r="U6" s="19" t="s">
        <v>26</v>
      </c>
      <c r="V6" s="21" t="s">
        <v>27</v>
      </c>
      <c r="W6" s="23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ht="69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 t="s">
        <v>28</v>
      </c>
      <c r="O7" s="25" t="s">
        <v>29</v>
      </c>
      <c r="P7" s="25" t="s">
        <v>30</v>
      </c>
      <c r="Q7" s="26" t="s">
        <v>31</v>
      </c>
      <c r="R7" s="24"/>
      <c r="S7" s="24"/>
      <c r="T7" s="24"/>
      <c r="U7" s="24"/>
      <c r="V7" s="26" t="s">
        <v>32</v>
      </c>
      <c r="W7" s="26" t="s">
        <v>33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ht="134.25" customHeight="1">
      <c r="A8" s="27">
        <v>1.0</v>
      </c>
      <c r="B8" s="28" t="s">
        <v>34</v>
      </c>
      <c r="C8" s="28" t="s">
        <v>35</v>
      </c>
      <c r="D8" s="29" t="s">
        <v>36</v>
      </c>
      <c r="E8" s="28" t="s">
        <v>37</v>
      </c>
      <c r="F8" s="30" t="s">
        <v>38</v>
      </c>
      <c r="G8" s="30" t="s">
        <v>39</v>
      </c>
      <c r="H8" s="30">
        <v>3.0</v>
      </c>
      <c r="I8" s="30">
        <v>3.0</v>
      </c>
      <c r="J8" s="30">
        <f t="shared" ref="J8:J22" si="1">+H8+I8</f>
        <v>6</v>
      </c>
      <c r="K8" s="31" t="str">
        <f t="shared" ref="K8:K31" si="2">+IF(AND(J8&gt;=2,J8&lt;=4),"RIESGO BAJO",IF(J8=5,"RIESGO MEDIO",IF(AND(J8&gt;=6,J8&lt;=7),"RIESGO ALTO",IF(AND(J8&gt;=8,J8&lt;=10),"RIESGO EXTREMO",""))))</f>
        <v>RIESGO ALTO</v>
      </c>
      <c r="L8" s="30" t="s">
        <v>40</v>
      </c>
      <c r="M8" s="30" t="s">
        <v>41</v>
      </c>
      <c r="N8" s="30">
        <v>2.0</v>
      </c>
      <c r="O8" s="30">
        <v>3.0</v>
      </c>
      <c r="P8" s="30">
        <f t="shared" ref="P8:P22" si="3">+N8+O8</f>
        <v>5</v>
      </c>
      <c r="Q8" s="32" t="str">
        <f t="shared" ref="Q8:Q31" si="4">+IF(AND(P8&gt;=2,P8&lt;=4),"RIESGO BAJO",IF(P8=5,"RIESGO MEDIO",IF(AND(P8&gt;=6,P8&lt;=7),"RIESGO ALTO",IF(AND(P8&gt;=8,P8&lt;=10),"RIESGO EXTREMO",""))))</f>
        <v>RIESGO MEDIO</v>
      </c>
      <c r="R8" s="30" t="s">
        <v>42</v>
      </c>
      <c r="S8" s="30" t="s">
        <v>43</v>
      </c>
      <c r="T8" s="33" t="s">
        <v>44</v>
      </c>
      <c r="U8" s="30" t="s">
        <v>45</v>
      </c>
      <c r="V8" s="30" t="s">
        <v>46</v>
      </c>
      <c r="W8" s="30" t="s">
        <v>47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ht="117.0" customHeight="1">
      <c r="A9" s="27">
        <v>2.0</v>
      </c>
      <c r="B9" s="28" t="s">
        <v>34</v>
      </c>
      <c r="C9" s="28" t="s">
        <v>35</v>
      </c>
      <c r="D9" s="29" t="s">
        <v>36</v>
      </c>
      <c r="E9" s="28" t="s">
        <v>37</v>
      </c>
      <c r="F9" s="30" t="s">
        <v>48</v>
      </c>
      <c r="G9" s="30" t="s">
        <v>49</v>
      </c>
      <c r="H9" s="30">
        <v>2.0</v>
      </c>
      <c r="I9" s="30">
        <v>3.0</v>
      </c>
      <c r="J9" s="30">
        <f t="shared" si="1"/>
        <v>5</v>
      </c>
      <c r="K9" s="31" t="str">
        <f t="shared" si="2"/>
        <v>RIESGO MEDIO</v>
      </c>
      <c r="L9" s="30" t="s">
        <v>40</v>
      </c>
      <c r="M9" s="30" t="s">
        <v>50</v>
      </c>
      <c r="N9" s="30">
        <v>1.0</v>
      </c>
      <c r="O9" s="30">
        <v>1.0</v>
      </c>
      <c r="P9" s="30">
        <f t="shared" si="3"/>
        <v>2</v>
      </c>
      <c r="Q9" s="34" t="str">
        <f t="shared" si="4"/>
        <v>RIESGO BAJO</v>
      </c>
      <c r="R9" s="30" t="s">
        <v>42</v>
      </c>
      <c r="S9" s="30" t="s">
        <v>51</v>
      </c>
      <c r="T9" s="33" t="s">
        <v>44</v>
      </c>
      <c r="U9" s="30" t="s">
        <v>45</v>
      </c>
      <c r="V9" s="30" t="s">
        <v>52</v>
      </c>
      <c r="W9" s="30" t="s">
        <v>47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ht="173.25" customHeight="1">
      <c r="A10" s="27">
        <v>3.0</v>
      </c>
      <c r="B10" s="28" t="s">
        <v>34</v>
      </c>
      <c r="C10" s="28" t="s">
        <v>35</v>
      </c>
      <c r="D10" s="29" t="s">
        <v>36</v>
      </c>
      <c r="E10" s="28" t="s">
        <v>37</v>
      </c>
      <c r="F10" s="30" t="s">
        <v>53</v>
      </c>
      <c r="G10" s="30" t="s">
        <v>54</v>
      </c>
      <c r="H10" s="30">
        <v>3.0</v>
      </c>
      <c r="I10" s="30">
        <v>4.0</v>
      </c>
      <c r="J10" s="30">
        <f t="shared" si="1"/>
        <v>7</v>
      </c>
      <c r="K10" s="35" t="str">
        <f t="shared" si="2"/>
        <v>RIESGO ALTO</v>
      </c>
      <c r="L10" s="30" t="s">
        <v>40</v>
      </c>
      <c r="M10" s="30" t="s">
        <v>55</v>
      </c>
      <c r="N10" s="30">
        <v>1.0</v>
      </c>
      <c r="O10" s="30">
        <v>2.0</v>
      </c>
      <c r="P10" s="30">
        <f t="shared" si="3"/>
        <v>3</v>
      </c>
      <c r="Q10" s="34" t="str">
        <f t="shared" si="4"/>
        <v>RIESGO BAJO</v>
      </c>
      <c r="R10" s="30" t="s">
        <v>42</v>
      </c>
      <c r="S10" s="30" t="s">
        <v>43</v>
      </c>
      <c r="T10" s="33" t="s">
        <v>44</v>
      </c>
      <c r="U10" s="30" t="s">
        <v>56</v>
      </c>
      <c r="V10" s="30" t="s">
        <v>57</v>
      </c>
      <c r="W10" s="30" t="s">
        <v>58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ht="169.5" customHeight="1">
      <c r="A11" s="27">
        <v>5.0</v>
      </c>
      <c r="B11" s="28" t="s">
        <v>34</v>
      </c>
      <c r="C11" s="28" t="s">
        <v>35</v>
      </c>
      <c r="D11" s="29" t="s">
        <v>36</v>
      </c>
      <c r="E11" s="28" t="s">
        <v>37</v>
      </c>
      <c r="F11" s="30" t="s">
        <v>59</v>
      </c>
      <c r="G11" s="30" t="s">
        <v>60</v>
      </c>
      <c r="H11" s="30">
        <v>2.0</v>
      </c>
      <c r="I11" s="30">
        <v>5.0</v>
      </c>
      <c r="J11" s="30">
        <f t="shared" si="1"/>
        <v>7</v>
      </c>
      <c r="K11" s="35" t="str">
        <f t="shared" si="2"/>
        <v>RIESGO ALTO</v>
      </c>
      <c r="L11" s="30" t="s">
        <v>40</v>
      </c>
      <c r="M11" s="30" t="s">
        <v>61</v>
      </c>
      <c r="N11" s="30">
        <v>1.0</v>
      </c>
      <c r="O11" s="30">
        <v>3.0</v>
      </c>
      <c r="P11" s="30">
        <f t="shared" si="3"/>
        <v>4</v>
      </c>
      <c r="Q11" s="34" t="str">
        <f t="shared" si="4"/>
        <v>RIESGO BAJO</v>
      </c>
      <c r="R11" s="30" t="s">
        <v>42</v>
      </c>
      <c r="S11" s="30" t="s">
        <v>51</v>
      </c>
      <c r="T11" s="33" t="s">
        <v>62</v>
      </c>
      <c r="U11" s="30" t="s">
        <v>45</v>
      </c>
      <c r="V11" s="30" t="s">
        <v>63</v>
      </c>
      <c r="W11" s="30" t="s">
        <v>64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ht="87.75" customHeight="1">
      <c r="A12" s="27">
        <v>6.0</v>
      </c>
      <c r="B12" s="28" t="s">
        <v>34</v>
      </c>
      <c r="C12" s="28" t="s">
        <v>35</v>
      </c>
      <c r="D12" s="36" t="s">
        <v>65</v>
      </c>
      <c r="E12" s="28" t="s">
        <v>37</v>
      </c>
      <c r="F12" s="30" t="s">
        <v>66</v>
      </c>
      <c r="G12" s="30" t="s">
        <v>67</v>
      </c>
      <c r="H12" s="30">
        <v>2.0</v>
      </c>
      <c r="I12" s="30">
        <v>5.0</v>
      </c>
      <c r="J12" s="30">
        <f t="shared" si="1"/>
        <v>7</v>
      </c>
      <c r="K12" s="35" t="str">
        <f t="shared" si="2"/>
        <v>RIESGO ALTO</v>
      </c>
      <c r="L12" s="30" t="s">
        <v>40</v>
      </c>
      <c r="M12" s="30" t="s">
        <v>68</v>
      </c>
      <c r="N12" s="30">
        <v>2.0</v>
      </c>
      <c r="O12" s="30">
        <v>2.0</v>
      </c>
      <c r="P12" s="30">
        <f t="shared" si="3"/>
        <v>4</v>
      </c>
      <c r="Q12" s="34" t="str">
        <f t="shared" si="4"/>
        <v>RIESGO BAJO</v>
      </c>
      <c r="R12" s="30" t="s">
        <v>69</v>
      </c>
      <c r="S12" s="30" t="s">
        <v>70</v>
      </c>
      <c r="T12" s="33" t="s">
        <v>62</v>
      </c>
      <c r="U12" s="30" t="s">
        <v>45</v>
      </c>
      <c r="V12" s="30" t="s">
        <v>71</v>
      </c>
      <c r="W12" s="30" t="s">
        <v>72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>
      <c r="A13" s="27">
        <v>7.0</v>
      </c>
      <c r="B13" s="28" t="s">
        <v>34</v>
      </c>
      <c r="C13" s="28" t="s">
        <v>35</v>
      </c>
      <c r="D13" s="36" t="s">
        <v>65</v>
      </c>
      <c r="E13" s="28" t="s">
        <v>37</v>
      </c>
      <c r="F13" s="30" t="s">
        <v>73</v>
      </c>
      <c r="G13" s="30" t="s">
        <v>74</v>
      </c>
      <c r="H13" s="30">
        <v>2.0</v>
      </c>
      <c r="I13" s="30">
        <v>5.0</v>
      </c>
      <c r="J13" s="30">
        <f t="shared" si="1"/>
        <v>7</v>
      </c>
      <c r="K13" s="35" t="str">
        <f t="shared" si="2"/>
        <v>RIESGO ALTO</v>
      </c>
      <c r="L13" s="30" t="s">
        <v>75</v>
      </c>
      <c r="M13" s="30" t="s">
        <v>76</v>
      </c>
      <c r="N13" s="30">
        <v>2.0</v>
      </c>
      <c r="O13" s="30">
        <v>3.0</v>
      </c>
      <c r="P13" s="30">
        <f t="shared" si="3"/>
        <v>5</v>
      </c>
      <c r="Q13" s="34" t="str">
        <f t="shared" si="4"/>
        <v>RIESGO MEDIO</v>
      </c>
      <c r="R13" s="30" t="s">
        <v>69</v>
      </c>
      <c r="S13" s="30" t="s">
        <v>70</v>
      </c>
      <c r="T13" s="33" t="s">
        <v>62</v>
      </c>
      <c r="U13" s="30" t="s">
        <v>45</v>
      </c>
      <c r="V13" s="30" t="s">
        <v>77</v>
      </c>
      <c r="W13" s="30" t="s">
        <v>72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ht="74.25" customHeight="1">
      <c r="A14" s="27">
        <v>8.0</v>
      </c>
      <c r="B14" s="28" t="s">
        <v>34</v>
      </c>
      <c r="C14" s="28" t="s">
        <v>35</v>
      </c>
      <c r="D14" s="36" t="s">
        <v>65</v>
      </c>
      <c r="E14" s="28" t="s">
        <v>37</v>
      </c>
      <c r="F14" s="30" t="s">
        <v>78</v>
      </c>
      <c r="G14" s="30" t="s">
        <v>79</v>
      </c>
      <c r="H14" s="30">
        <v>2.0</v>
      </c>
      <c r="I14" s="30">
        <v>5.0</v>
      </c>
      <c r="J14" s="30">
        <f t="shared" si="1"/>
        <v>7</v>
      </c>
      <c r="K14" s="35" t="str">
        <f t="shared" si="2"/>
        <v>RIESGO ALTO</v>
      </c>
      <c r="L14" s="30" t="s">
        <v>40</v>
      </c>
      <c r="M14" s="30" t="s">
        <v>80</v>
      </c>
      <c r="N14" s="30">
        <v>1.0</v>
      </c>
      <c r="O14" s="30">
        <v>2.0</v>
      </c>
      <c r="P14" s="30">
        <f t="shared" si="3"/>
        <v>3</v>
      </c>
      <c r="Q14" s="34" t="str">
        <f t="shared" si="4"/>
        <v>RIESGO BAJO</v>
      </c>
      <c r="R14" s="30" t="s">
        <v>69</v>
      </c>
      <c r="S14" s="30" t="s">
        <v>81</v>
      </c>
      <c r="T14" s="33" t="s">
        <v>62</v>
      </c>
      <c r="U14" s="30" t="s">
        <v>45</v>
      </c>
      <c r="V14" s="30" t="s">
        <v>82</v>
      </c>
      <c r="W14" s="30" t="s">
        <v>72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ht="93.0" customHeight="1">
      <c r="A15" s="27">
        <v>9.0</v>
      </c>
      <c r="B15" s="28" t="s">
        <v>34</v>
      </c>
      <c r="C15" s="28" t="s">
        <v>35</v>
      </c>
      <c r="D15" s="37" t="s">
        <v>83</v>
      </c>
      <c r="E15" s="28" t="s">
        <v>37</v>
      </c>
      <c r="F15" s="30" t="s">
        <v>84</v>
      </c>
      <c r="G15" s="30" t="s">
        <v>85</v>
      </c>
      <c r="H15" s="30">
        <v>5.0</v>
      </c>
      <c r="I15" s="30">
        <v>5.0</v>
      </c>
      <c r="J15" s="30">
        <f t="shared" si="1"/>
        <v>10</v>
      </c>
      <c r="K15" s="35" t="str">
        <f t="shared" si="2"/>
        <v>RIESGO EXTREMO</v>
      </c>
      <c r="L15" s="30" t="s">
        <v>75</v>
      </c>
      <c r="M15" s="30" t="s">
        <v>86</v>
      </c>
      <c r="N15" s="30">
        <v>2.0</v>
      </c>
      <c r="O15" s="30">
        <v>3.0</v>
      </c>
      <c r="P15" s="30">
        <f t="shared" si="3"/>
        <v>5</v>
      </c>
      <c r="Q15" s="34" t="str">
        <f t="shared" si="4"/>
        <v>RIESGO MEDIO</v>
      </c>
      <c r="R15" s="30" t="s">
        <v>69</v>
      </c>
      <c r="S15" s="30" t="s">
        <v>87</v>
      </c>
      <c r="T15" s="33" t="s">
        <v>88</v>
      </c>
      <c r="U15" s="33" t="s">
        <v>89</v>
      </c>
      <c r="V15" s="30" t="s">
        <v>90</v>
      </c>
      <c r="W15" s="30" t="s">
        <v>91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ht="60.75" customHeight="1">
      <c r="A16" s="27">
        <v>10.0</v>
      </c>
      <c r="B16" s="28" t="s">
        <v>34</v>
      </c>
      <c r="C16" s="28" t="s">
        <v>35</v>
      </c>
      <c r="D16" s="37" t="s">
        <v>83</v>
      </c>
      <c r="E16" s="28" t="s">
        <v>37</v>
      </c>
      <c r="F16" s="30" t="s">
        <v>92</v>
      </c>
      <c r="G16" s="30" t="s">
        <v>93</v>
      </c>
      <c r="H16" s="30">
        <v>3.0</v>
      </c>
      <c r="I16" s="30">
        <v>4.0</v>
      </c>
      <c r="J16" s="30">
        <f t="shared" si="1"/>
        <v>7</v>
      </c>
      <c r="K16" s="35" t="str">
        <f t="shared" si="2"/>
        <v>RIESGO ALTO</v>
      </c>
      <c r="L16" s="30" t="s">
        <v>40</v>
      </c>
      <c r="M16" s="30" t="s">
        <v>94</v>
      </c>
      <c r="N16" s="30">
        <v>1.0</v>
      </c>
      <c r="O16" s="30">
        <v>3.0</v>
      </c>
      <c r="P16" s="30">
        <f t="shared" si="3"/>
        <v>4</v>
      </c>
      <c r="Q16" s="34" t="str">
        <f t="shared" si="4"/>
        <v>RIESGO BAJO</v>
      </c>
      <c r="R16" s="30" t="s">
        <v>42</v>
      </c>
      <c r="S16" s="38" t="s">
        <v>95</v>
      </c>
      <c r="T16" s="33" t="s">
        <v>88</v>
      </c>
      <c r="U16" s="33" t="s">
        <v>96</v>
      </c>
      <c r="V16" s="30" t="s">
        <v>97</v>
      </c>
      <c r="W16" s="30" t="s">
        <v>91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ht="63.0" customHeight="1">
      <c r="A17" s="27">
        <v>11.0</v>
      </c>
      <c r="B17" s="28" t="s">
        <v>34</v>
      </c>
      <c r="C17" s="28" t="s">
        <v>35</v>
      </c>
      <c r="D17" s="37" t="s">
        <v>83</v>
      </c>
      <c r="E17" s="28" t="s">
        <v>37</v>
      </c>
      <c r="F17" s="30" t="s">
        <v>98</v>
      </c>
      <c r="G17" s="30" t="s">
        <v>99</v>
      </c>
      <c r="H17" s="30">
        <v>2.0</v>
      </c>
      <c r="I17" s="30">
        <v>3.0</v>
      </c>
      <c r="J17" s="30">
        <f t="shared" si="1"/>
        <v>5</v>
      </c>
      <c r="K17" s="35" t="str">
        <f t="shared" si="2"/>
        <v>RIESGO MEDIO</v>
      </c>
      <c r="L17" s="30" t="s">
        <v>75</v>
      </c>
      <c r="M17" s="30" t="s">
        <v>86</v>
      </c>
      <c r="N17" s="30">
        <v>1.0</v>
      </c>
      <c r="O17" s="30">
        <v>2.0</v>
      </c>
      <c r="P17" s="30">
        <f t="shared" si="3"/>
        <v>3</v>
      </c>
      <c r="Q17" s="34" t="str">
        <f t="shared" si="4"/>
        <v>RIESGO BAJO</v>
      </c>
      <c r="R17" s="30" t="s">
        <v>42</v>
      </c>
      <c r="S17" s="30" t="s">
        <v>87</v>
      </c>
      <c r="T17" s="33" t="s">
        <v>88</v>
      </c>
      <c r="U17" s="33" t="s">
        <v>100</v>
      </c>
      <c r="V17" s="30" t="s">
        <v>101</v>
      </c>
      <c r="W17" s="30" t="s">
        <v>102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ht="117.75" customHeight="1">
      <c r="A18" s="27">
        <v>12.0</v>
      </c>
      <c r="B18" s="28" t="s">
        <v>34</v>
      </c>
      <c r="C18" s="28" t="s">
        <v>35</v>
      </c>
      <c r="D18" s="37" t="s">
        <v>83</v>
      </c>
      <c r="E18" s="28" t="s">
        <v>103</v>
      </c>
      <c r="F18" s="30" t="s">
        <v>104</v>
      </c>
      <c r="G18" s="30" t="s">
        <v>105</v>
      </c>
      <c r="H18" s="30">
        <v>4.0</v>
      </c>
      <c r="I18" s="30">
        <v>5.0</v>
      </c>
      <c r="J18" s="30">
        <f t="shared" si="1"/>
        <v>9</v>
      </c>
      <c r="K18" s="35" t="str">
        <f t="shared" si="2"/>
        <v>RIESGO EXTREMO</v>
      </c>
      <c r="L18" s="30" t="s">
        <v>75</v>
      </c>
      <c r="M18" s="38" t="s">
        <v>106</v>
      </c>
      <c r="N18" s="30">
        <v>2.0</v>
      </c>
      <c r="O18" s="30">
        <v>3.0</v>
      </c>
      <c r="P18" s="30">
        <f t="shared" si="3"/>
        <v>5</v>
      </c>
      <c r="Q18" s="34" t="str">
        <f t="shared" si="4"/>
        <v>RIESGO MEDIO</v>
      </c>
      <c r="R18" s="30" t="s">
        <v>69</v>
      </c>
      <c r="S18" s="30" t="s">
        <v>87</v>
      </c>
      <c r="T18" s="33" t="s">
        <v>88</v>
      </c>
      <c r="U18" s="33" t="s">
        <v>100</v>
      </c>
      <c r="V18" s="30" t="s">
        <v>107</v>
      </c>
      <c r="W18" s="30" t="s">
        <v>91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ht="68.25" customHeight="1">
      <c r="A19" s="27">
        <v>13.0</v>
      </c>
      <c r="B19" s="28" t="s">
        <v>108</v>
      </c>
      <c r="C19" s="28" t="s">
        <v>35</v>
      </c>
      <c r="D19" s="37" t="s">
        <v>83</v>
      </c>
      <c r="E19" s="28" t="s">
        <v>37</v>
      </c>
      <c r="F19" s="30" t="s">
        <v>109</v>
      </c>
      <c r="G19" s="30" t="s">
        <v>110</v>
      </c>
      <c r="H19" s="30">
        <v>3.0</v>
      </c>
      <c r="I19" s="30">
        <v>5.0</v>
      </c>
      <c r="J19" s="30">
        <f t="shared" si="1"/>
        <v>8</v>
      </c>
      <c r="K19" s="35" t="str">
        <f t="shared" si="2"/>
        <v>RIESGO EXTREMO</v>
      </c>
      <c r="L19" s="30" t="s">
        <v>75</v>
      </c>
      <c r="M19" s="30" t="s">
        <v>111</v>
      </c>
      <c r="N19" s="30">
        <v>2.0</v>
      </c>
      <c r="O19" s="30">
        <v>3.0</v>
      </c>
      <c r="P19" s="30">
        <f t="shared" si="3"/>
        <v>5</v>
      </c>
      <c r="Q19" s="34" t="str">
        <f t="shared" si="4"/>
        <v>RIESGO MEDIO</v>
      </c>
      <c r="R19" s="30" t="s">
        <v>42</v>
      </c>
      <c r="S19" s="30" t="s">
        <v>87</v>
      </c>
      <c r="T19" s="33" t="s">
        <v>88</v>
      </c>
      <c r="U19" s="33" t="s">
        <v>100</v>
      </c>
      <c r="V19" s="30" t="s">
        <v>101</v>
      </c>
      <c r="W19" s="30" t="s">
        <v>102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>
      <c r="A20" s="27">
        <v>14.0</v>
      </c>
      <c r="B20" s="28" t="s">
        <v>108</v>
      </c>
      <c r="C20" s="28" t="s">
        <v>35</v>
      </c>
      <c r="D20" s="37" t="s">
        <v>83</v>
      </c>
      <c r="E20" s="28" t="s">
        <v>37</v>
      </c>
      <c r="F20" s="30" t="s">
        <v>112</v>
      </c>
      <c r="G20" s="30" t="s">
        <v>113</v>
      </c>
      <c r="H20" s="30">
        <v>3.0</v>
      </c>
      <c r="I20" s="30">
        <v>3.0</v>
      </c>
      <c r="J20" s="30">
        <f t="shared" si="1"/>
        <v>6</v>
      </c>
      <c r="K20" s="35" t="str">
        <f t="shared" si="2"/>
        <v>RIESGO ALTO</v>
      </c>
      <c r="L20" s="30" t="s">
        <v>75</v>
      </c>
      <c r="M20" s="30" t="s">
        <v>114</v>
      </c>
      <c r="N20" s="30">
        <v>2.0</v>
      </c>
      <c r="O20" s="30">
        <v>2.0</v>
      </c>
      <c r="P20" s="30">
        <f t="shared" si="3"/>
        <v>4</v>
      </c>
      <c r="Q20" s="34" t="str">
        <f t="shared" si="4"/>
        <v>RIESGO BAJO</v>
      </c>
      <c r="R20" s="30" t="s">
        <v>42</v>
      </c>
      <c r="S20" s="30" t="s">
        <v>87</v>
      </c>
      <c r="T20" s="33" t="s">
        <v>88</v>
      </c>
      <c r="U20" s="33" t="s">
        <v>100</v>
      </c>
      <c r="V20" s="30" t="s">
        <v>115</v>
      </c>
      <c r="W20" s="30" t="s">
        <v>102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ht="121.5" customHeight="1">
      <c r="A21" s="27">
        <v>15.0</v>
      </c>
      <c r="B21" s="28" t="s">
        <v>34</v>
      </c>
      <c r="C21" s="28" t="s">
        <v>116</v>
      </c>
      <c r="D21" s="37" t="s">
        <v>83</v>
      </c>
      <c r="E21" s="28" t="s">
        <v>37</v>
      </c>
      <c r="F21" s="30" t="s">
        <v>117</v>
      </c>
      <c r="G21" s="30" t="s">
        <v>118</v>
      </c>
      <c r="H21" s="30">
        <v>3.0</v>
      </c>
      <c r="I21" s="30">
        <v>3.0</v>
      </c>
      <c r="J21" s="30">
        <f t="shared" si="1"/>
        <v>6</v>
      </c>
      <c r="K21" s="35" t="str">
        <f t="shared" si="2"/>
        <v>RIESGO ALTO</v>
      </c>
      <c r="L21" s="30" t="s">
        <v>75</v>
      </c>
      <c r="M21" s="30" t="s">
        <v>119</v>
      </c>
      <c r="N21" s="30">
        <v>2.0</v>
      </c>
      <c r="O21" s="30">
        <v>1.0</v>
      </c>
      <c r="P21" s="30">
        <f t="shared" si="3"/>
        <v>3</v>
      </c>
      <c r="Q21" s="34" t="str">
        <f t="shared" si="4"/>
        <v>RIESGO BAJO</v>
      </c>
      <c r="R21" s="30" t="s">
        <v>42</v>
      </c>
      <c r="S21" s="30" t="s">
        <v>70</v>
      </c>
      <c r="T21" s="33" t="s">
        <v>88</v>
      </c>
      <c r="U21" s="33" t="s">
        <v>100</v>
      </c>
      <c r="V21" s="30" t="s">
        <v>120</v>
      </c>
      <c r="W21" s="30" t="s">
        <v>102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ht="64.5" customHeight="1">
      <c r="A22" s="27">
        <v>16.0</v>
      </c>
      <c r="B22" s="28" t="s">
        <v>34</v>
      </c>
      <c r="C22" s="28" t="s">
        <v>116</v>
      </c>
      <c r="D22" s="37" t="s">
        <v>83</v>
      </c>
      <c r="E22" s="28" t="s">
        <v>37</v>
      </c>
      <c r="F22" s="30" t="s">
        <v>121</v>
      </c>
      <c r="G22" s="30" t="s">
        <v>122</v>
      </c>
      <c r="H22" s="30">
        <v>2.0</v>
      </c>
      <c r="I22" s="30">
        <v>3.0</v>
      </c>
      <c r="J22" s="30">
        <f t="shared" si="1"/>
        <v>5</v>
      </c>
      <c r="K22" s="35" t="str">
        <f t="shared" si="2"/>
        <v>RIESGO MEDIO</v>
      </c>
      <c r="L22" s="30" t="s">
        <v>75</v>
      </c>
      <c r="M22" s="30" t="s">
        <v>123</v>
      </c>
      <c r="N22" s="30">
        <v>1.0</v>
      </c>
      <c r="O22" s="30">
        <v>2.0</v>
      </c>
      <c r="P22" s="30">
        <f t="shared" si="3"/>
        <v>3</v>
      </c>
      <c r="Q22" s="34" t="str">
        <f t="shared" si="4"/>
        <v>RIESGO BAJO</v>
      </c>
      <c r="R22" s="30" t="s">
        <v>42</v>
      </c>
      <c r="S22" s="30" t="s">
        <v>87</v>
      </c>
      <c r="T22" s="33" t="s">
        <v>88</v>
      </c>
      <c r="U22" s="33" t="s">
        <v>100</v>
      </c>
      <c r="V22" s="30" t="s">
        <v>124</v>
      </c>
      <c r="W22" s="30" t="s">
        <v>91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ht="64.5" customHeight="1">
      <c r="A23" s="39">
        <v>17.0</v>
      </c>
      <c r="B23" s="40" t="s">
        <v>34</v>
      </c>
      <c r="C23" s="40" t="s">
        <v>116</v>
      </c>
      <c r="D23" s="37" t="s">
        <v>83</v>
      </c>
      <c r="E23" s="40" t="s">
        <v>37</v>
      </c>
      <c r="F23" s="40" t="s">
        <v>125</v>
      </c>
      <c r="G23" s="40" t="s">
        <v>126</v>
      </c>
      <c r="H23" s="40">
        <v>3.0</v>
      </c>
      <c r="I23" s="40">
        <v>3.0</v>
      </c>
      <c r="J23" s="40">
        <v>6.0</v>
      </c>
      <c r="K23" s="41" t="str">
        <f t="shared" si="2"/>
        <v>RIESGO ALTO</v>
      </c>
      <c r="L23" s="42" t="s">
        <v>127</v>
      </c>
      <c r="M23" s="42" t="s">
        <v>128</v>
      </c>
      <c r="N23" s="40">
        <v>1.0</v>
      </c>
      <c r="O23" s="40">
        <v>2.0</v>
      </c>
      <c r="P23" s="40">
        <v>3.0</v>
      </c>
      <c r="Q23" s="43" t="str">
        <f t="shared" si="4"/>
        <v>RIESGO BAJO</v>
      </c>
      <c r="R23" s="40" t="s">
        <v>42</v>
      </c>
      <c r="S23" s="42" t="s">
        <v>75</v>
      </c>
      <c r="T23" s="44" t="s">
        <v>88</v>
      </c>
      <c r="U23" s="44" t="s">
        <v>100</v>
      </c>
      <c r="V23" s="40" t="s">
        <v>129</v>
      </c>
      <c r="W23" s="40" t="s">
        <v>130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</row>
    <row r="24" ht="82.5" customHeight="1">
      <c r="A24" s="27">
        <v>17.0</v>
      </c>
      <c r="B24" s="28" t="s">
        <v>34</v>
      </c>
      <c r="C24" s="28" t="s">
        <v>116</v>
      </c>
      <c r="D24" s="37" t="s">
        <v>83</v>
      </c>
      <c r="E24" s="28" t="s">
        <v>131</v>
      </c>
      <c r="F24" s="30" t="s">
        <v>132</v>
      </c>
      <c r="G24" s="30" t="s">
        <v>133</v>
      </c>
      <c r="H24" s="30">
        <v>2.0</v>
      </c>
      <c r="I24" s="30">
        <v>4.0</v>
      </c>
      <c r="J24" s="30">
        <f t="shared" ref="J24:J27" si="5">+H24+I24</f>
        <v>6</v>
      </c>
      <c r="K24" s="35" t="str">
        <f t="shared" si="2"/>
        <v>RIESGO ALTO</v>
      </c>
      <c r="L24" s="30" t="s">
        <v>75</v>
      </c>
      <c r="M24" s="30" t="s">
        <v>134</v>
      </c>
      <c r="N24" s="30">
        <v>2.0</v>
      </c>
      <c r="O24" s="30">
        <v>3.0</v>
      </c>
      <c r="P24" s="30">
        <f t="shared" ref="P24:P27" si="6">+N24+O24</f>
        <v>5</v>
      </c>
      <c r="Q24" s="34" t="str">
        <f t="shared" si="4"/>
        <v>RIESGO MEDIO</v>
      </c>
      <c r="R24" s="30" t="s">
        <v>42</v>
      </c>
      <c r="S24" s="30" t="s">
        <v>87</v>
      </c>
      <c r="T24" s="33" t="s">
        <v>88</v>
      </c>
      <c r="U24" s="33" t="s">
        <v>100</v>
      </c>
      <c r="V24" s="30" t="s">
        <v>135</v>
      </c>
      <c r="W24" s="30" t="s">
        <v>130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ht="84.75" customHeight="1">
      <c r="A25" s="27">
        <v>18.0</v>
      </c>
      <c r="B25" s="28" t="s">
        <v>34</v>
      </c>
      <c r="C25" s="28" t="s">
        <v>116</v>
      </c>
      <c r="D25" s="37" t="s">
        <v>83</v>
      </c>
      <c r="E25" s="28" t="s">
        <v>136</v>
      </c>
      <c r="F25" s="30" t="s">
        <v>137</v>
      </c>
      <c r="G25" s="30" t="s">
        <v>138</v>
      </c>
      <c r="H25" s="30">
        <v>3.0</v>
      </c>
      <c r="I25" s="30">
        <v>4.0</v>
      </c>
      <c r="J25" s="30">
        <f t="shared" si="5"/>
        <v>7</v>
      </c>
      <c r="K25" s="35" t="str">
        <f t="shared" si="2"/>
        <v>RIESGO ALTO</v>
      </c>
      <c r="L25" s="30" t="s">
        <v>127</v>
      </c>
      <c r="M25" s="30" t="s">
        <v>139</v>
      </c>
      <c r="N25" s="30">
        <v>2.0</v>
      </c>
      <c r="O25" s="30">
        <v>2.0</v>
      </c>
      <c r="P25" s="30">
        <f t="shared" si="6"/>
        <v>4</v>
      </c>
      <c r="Q25" s="34" t="str">
        <f t="shared" si="4"/>
        <v>RIESGO BAJO</v>
      </c>
      <c r="R25" s="30" t="s">
        <v>42</v>
      </c>
      <c r="S25" s="30" t="s">
        <v>87</v>
      </c>
      <c r="T25" s="33" t="s">
        <v>88</v>
      </c>
      <c r="U25" s="33" t="s">
        <v>100</v>
      </c>
      <c r="V25" s="30" t="s">
        <v>140</v>
      </c>
      <c r="W25" s="30" t="s">
        <v>130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ht="93.0" customHeight="1">
      <c r="A26" s="39">
        <v>19.0</v>
      </c>
      <c r="B26" s="40" t="s">
        <v>34</v>
      </c>
      <c r="C26" s="40" t="s">
        <v>35</v>
      </c>
      <c r="D26" s="37" t="s">
        <v>83</v>
      </c>
      <c r="E26" s="40" t="s">
        <v>141</v>
      </c>
      <c r="F26" s="40" t="s">
        <v>142</v>
      </c>
      <c r="G26" s="40" t="s">
        <v>143</v>
      </c>
      <c r="H26" s="40">
        <v>3.0</v>
      </c>
      <c r="I26" s="40">
        <v>5.0</v>
      </c>
      <c r="J26" s="40">
        <f t="shared" si="5"/>
        <v>8</v>
      </c>
      <c r="K26" s="41" t="str">
        <f t="shared" si="2"/>
        <v>RIESGO EXTREMO</v>
      </c>
      <c r="L26" s="40" t="s">
        <v>127</v>
      </c>
      <c r="M26" s="40" t="s">
        <v>144</v>
      </c>
      <c r="N26" s="40">
        <v>2.0</v>
      </c>
      <c r="O26" s="40">
        <v>2.0</v>
      </c>
      <c r="P26" s="40">
        <f t="shared" si="6"/>
        <v>4</v>
      </c>
      <c r="Q26" s="43" t="str">
        <f t="shared" si="4"/>
        <v>RIESGO BAJO</v>
      </c>
      <c r="R26" s="40" t="s">
        <v>42</v>
      </c>
      <c r="S26" s="40" t="s">
        <v>75</v>
      </c>
      <c r="T26" s="44" t="s">
        <v>88</v>
      </c>
      <c r="U26" s="44" t="s">
        <v>100</v>
      </c>
      <c r="V26" s="40" t="s">
        <v>145</v>
      </c>
      <c r="W26" s="40" t="s">
        <v>130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6"/>
    </row>
    <row r="27" ht="69.75" customHeight="1">
      <c r="A27" s="39">
        <v>20.0</v>
      </c>
      <c r="B27" s="40" t="s">
        <v>34</v>
      </c>
      <c r="C27" s="40" t="s">
        <v>35</v>
      </c>
      <c r="D27" s="37" t="s">
        <v>83</v>
      </c>
      <c r="E27" s="40" t="s">
        <v>37</v>
      </c>
      <c r="F27" s="40" t="s">
        <v>146</v>
      </c>
      <c r="G27" s="40" t="s">
        <v>147</v>
      </c>
      <c r="H27" s="40">
        <v>2.0</v>
      </c>
      <c r="I27" s="40">
        <v>3.0</v>
      </c>
      <c r="J27" s="40">
        <f t="shared" si="5"/>
        <v>5</v>
      </c>
      <c r="K27" s="41" t="str">
        <f t="shared" si="2"/>
        <v>RIESGO MEDIO</v>
      </c>
      <c r="L27" s="40" t="s">
        <v>127</v>
      </c>
      <c r="M27" s="40" t="s">
        <v>148</v>
      </c>
      <c r="N27" s="40">
        <v>1.0</v>
      </c>
      <c r="O27" s="40">
        <v>1.0</v>
      </c>
      <c r="P27" s="40">
        <f t="shared" si="6"/>
        <v>2</v>
      </c>
      <c r="Q27" s="43" t="str">
        <f t="shared" si="4"/>
        <v>RIESGO BAJO</v>
      </c>
      <c r="R27" s="40" t="s">
        <v>42</v>
      </c>
      <c r="S27" s="40" t="s">
        <v>75</v>
      </c>
      <c r="T27" s="44" t="s">
        <v>88</v>
      </c>
      <c r="U27" s="44" t="s">
        <v>100</v>
      </c>
      <c r="V27" s="40" t="s">
        <v>149</v>
      </c>
      <c r="W27" s="40" t="s">
        <v>91</v>
      </c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6"/>
      <c r="AP27" s="46"/>
      <c r="AQ27" s="46"/>
    </row>
    <row r="28" ht="69.0" customHeight="1">
      <c r="A28" s="39"/>
      <c r="B28" s="40" t="s">
        <v>34</v>
      </c>
      <c r="C28" s="40" t="s">
        <v>35</v>
      </c>
      <c r="D28" s="37" t="s">
        <v>83</v>
      </c>
      <c r="E28" s="40" t="s">
        <v>37</v>
      </c>
      <c r="F28" s="40" t="s">
        <v>150</v>
      </c>
      <c r="G28" s="40" t="s">
        <v>74</v>
      </c>
      <c r="H28" s="40">
        <v>2.0</v>
      </c>
      <c r="I28" s="40">
        <v>3.0</v>
      </c>
      <c r="J28" s="40">
        <v>5.0</v>
      </c>
      <c r="K28" s="41" t="str">
        <f t="shared" si="2"/>
        <v>RIESGO MEDIO</v>
      </c>
      <c r="L28" s="40" t="s">
        <v>75</v>
      </c>
      <c r="M28" s="40" t="s">
        <v>151</v>
      </c>
      <c r="N28" s="40">
        <v>2.0</v>
      </c>
      <c r="O28" s="40">
        <v>2.0</v>
      </c>
      <c r="P28" s="40">
        <v>4.0</v>
      </c>
      <c r="Q28" s="43" t="str">
        <f t="shared" si="4"/>
        <v>RIESGO BAJO</v>
      </c>
      <c r="R28" s="40" t="s">
        <v>42</v>
      </c>
      <c r="S28" s="40" t="s">
        <v>87</v>
      </c>
      <c r="T28" s="44" t="s">
        <v>88</v>
      </c>
      <c r="U28" s="44" t="s">
        <v>100</v>
      </c>
      <c r="V28" s="40" t="s">
        <v>140</v>
      </c>
      <c r="W28" s="40" t="s">
        <v>130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6"/>
      <c r="AP28" s="46"/>
      <c r="AQ28" s="46"/>
    </row>
    <row r="29" ht="105.0" customHeight="1">
      <c r="A29" s="27">
        <v>21.0</v>
      </c>
      <c r="B29" s="28" t="s">
        <v>34</v>
      </c>
      <c r="C29" s="28" t="s">
        <v>116</v>
      </c>
      <c r="D29" s="37" t="s">
        <v>83</v>
      </c>
      <c r="E29" s="28" t="s">
        <v>37</v>
      </c>
      <c r="F29" s="30" t="s">
        <v>152</v>
      </c>
      <c r="G29" s="30" t="s">
        <v>153</v>
      </c>
      <c r="H29" s="30">
        <v>2.0</v>
      </c>
      <c r="I29" s="30">
        <v>4.0</v>
      </c>
      <c r="J29" s="30">
        <f t="shared" ref="J29:J31" si="7">+H29+I29</f>
        <v>6</v>
      </c>
      <c r="K29" s="35" t="str">
        <f t="shared" si="2"/>
        <v>RIESGO ALTO</v>
      </c>
      <c r="L29" s="30" t="s">
        <v>40</v>
      </c>
      <c r="M29" s="30" t="s">
        <v>154</v>
      </c>
      <c r="N29" s="30">
        <v>2.0</v>
      </c>
      <c r="O29" s="30">
        <v>2.0</v>
      </c>
      <c r="P29" s="30">
        <f t="shared" ref="P29:P31" si="8">+N29+O29</f>
        <v>4</v>
      </c>
      <c r="Q29" s="34" t="str">
        <f t="shared" si="4"/>
        <v>RIESGO BAJO</v>
      </c>
      <c r="R29" s="30" t="s">
        <v>42</v>
      </c>
      <c r="S29" s="30" t="s">
        <v>87</v>
      </c>
      <c r="T29" s="33" t="s">
        <v>88</v>
      </c>
      <c r="U29" s="33" t="s">
        <v>100</v>
      </c>
      <c r="V29" s="30" t="s">
        <v>149</v>
      </c>
      <c r="W29" s="30" t="s">
        <v>91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ht="117.75" customHeight="1">
      <c r="A30" s="27">
        <v>22.0</v>
      </c>
      <c r="B30" s="28" t="s">
        <v>34</v>
      </c>
      <c r="C30" s="28" t="s">
        <v>35</v>
      </c>
      <c r="D30" s="47" t="s">
        <v>155</v>
      </c>
      <c r="E30" s="28" t="s">
        <v>37</v>
      </c>
      <c r="F30" s="30" t="s">
        <v>156</v>
      </c>
      <c r="G30" s="30" t="s">
        <v>157</v>
      </c>
      <c r="H30" s="30">
        <v>2.0</v>
      </c>
      <c r="I30" s="30">
        <v>3.0</v>
      </c>
      <c r="J30" s="30">
        <f t="shared" si="7"/>
        <v>5</v>
      </c>
      <c r="K30" s="35" t="str">
        <f t="shared" si="2"/>
        <v>RIESGO MEDIO</v>
      </c>
      <c r="L30" s="30" t="s">
        <v>75</v>
      </c>
      <c r="M30" s="30" t="s">
        <v>158</v>
      </c>
      <c r="N30" s="30">
        <v>1.0</v>
      </c>
      <c r="O30" s="30">
        <v>2.0</v>
      </c>
      <c r="P30" s="30">
        <f t="shared" si="8"/>
        <v>3</v>
      </c>
      <c r="Q30" s="34" t="str">
        <f t="shared" si="4"/>
        <v>RIESGO BAJO</v>
      </c>
      <c r="R30" s="30" t="s">
        <v>42</v>
      </c>
      <c r="S30" s="30" t="s">
        <v>87</v>
      </c>
      <c r="T30" s="33" t="s">
        <v>88</v>
      </c>
      <c r="U30" s="33" t="s">
        <v>159</v>
      </c>
      <c r="V30" s="30" t="s">
        <v>160</v>
      </c>
      <c r="W30" s="30" t="s">
        <v>161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ht="96.0" customHeight="1">
      <c r="A31" s="27">
        <v>23.0</v>
      </c>
      <c r="B31" s="28" t="s">
        <v>34</v>
      </c>
      <c r="C31" s="28" t="s">
        <v>35</v>
      </c>
      <c r="D31" s="47" t="s">
        <v>155</v>
      </c>
      <c r="E31" s="28" t="s">
        <v>37</v>
      </c>
      <c r="F31" s="30" t="s">
        <v>162</v>
      </c>
      <c r="G31" s="30" t="s">
        <v>163</v>
      </c>
      <c r="H31" s="30">
        <v>3.0</v>
      </c>
      <c r="I31" s="30">
        <v>3.0</v>
      </c>
      <c r="J31" s="30">
        <f t="shared" si="7"/>
        <v>6</v>
      </c>
      <c r="K31" s="35" t="str">
        <f t="shared" si="2"/>
        <v>RIESGO ALTO</v>
      </c>
      <c r="L31" s="30" t="s">
        <v>75</v>
      </c>
      <c r="M31" s="30" t="s">
        <v>164</v>
      </c>
      <c r="N31" s="30">
        <v>2.0</v>
      </c>
      <c r="O31" s="30">
        <v>2.0</v>
      </c>
      <c r="P31" s="30">
        <f t="shared" si="8"/>
        <v>4</v>
      </c>
      <c r="Q31" s="34" t="str">
        <f t="shared" si="4"/>
        <v>RIESGO BAJO</v>
      </c>
      <c r="R31" s="30" t="s">
        <v>42</v>
      </c>
      <c r="S31" s="30" t="s">
        <v>87</v>
      </c>
      <c r="T31" s="33" t="s">
        <v>88</v>
      </c>
      <c r="U31" s="33" t="s">
        <v>159</v>
      </c>
      <c r="V31" s="30" t="s">
        <v>160</v>
      </c>
      <c r="W31" s="30" t="s">
        <v>161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ht="72.75" customHeight="1">
      <c r="A32" s="48" t="s">
        <v>165</v>
      </c>
      <c r="B32" s="12"/>
      <c r="C32" s="12"/>
      <c r="D32" s="12"/>
      <c r="E32" s="12"/>
      <c r="F32" s="12"/>
      <c r="G32" s="13"/>
      <c r="H32" s="48" t="s">
        <v>166</v>
      </c>
      <c r="I32" s="12"/>
      <c r="J32" s="12"/>
      <c r="K32" s="12"/>
      <c r="L32" s="12"/>
      <c r="M32" s="12"/>
      <c r="N32" s="12"/>
      <c r="O32" s="12"/>
      <c r="P32" s="13"/>
      <c r="Q32" s="48" t="s">
        <v>167</v>
      </c>
      <c r="R32" s="12"/>
      <c r="S32" s="12"/>
      <c r="T32" s="12"/>
      <c r="U32" s="12"/>
      <c r="V32" s="12"/>
      <c r="W32" s="13"/>
    </row>
    <row r="33" ht="15.75" customHeight="1">
      <c r="A33" s="48" t="s">
        <v>168</v>
      </c>
      <c r="B33" s="12"/>
      <c r="C33" s="12"/>
      <c r="D33" s="12"/>
      <c r="E33" s="12"/>
      <c r="F33" s="12"/>
      <c r="G33" s="13"/>
      <c r="H33" s="48" t="s">
        <v>169</v>
      </c>
      <c r="I33" s="12"/>
      <c r="J33" s="12"/>
      <c r="K33" s="12"/>
      <c r="L33" s="12"/>
      <c r="M33" s="12"/>
      <c r="N33" s="12"/>
      <c r="O33" s="12"/>
      <c r="P33" s="13"/>
      <c r="Q33" s="48" t="s">
        <v>170</v>
      </c>
      <c r="R33" s="12"/>
      <c r="S33" s="12"/>
      <c r="T33" s="12"/>
      <c r="U33" s="12"/>
      <c r="V33" s="12"/>
      <c r="W33" s="13"/>
    </row>
    <row r="34" ht="15.75" customHeight="1">
      <c r="A34" s="49"/>
      <c r="B34" s="50"/>
      <c r="C34" s="50"/>
      <c r="D34" s="18"/>
      <c r="E34" s="50"/>
      <c r="F34" s="18"/>
      <c r="G34" s="18"/>
      <c r="H34" s="18"/>
      <c r="I34" s="18"/>
      <c r="J34" s="18"/>
      <c r="K34" s="51"/>
      <c r="L34" s="18"/>
      <c r="M34" s="18"/>
      <c r="N34" s="18"/>
      <c r="O34" s="18"/>
      <c r="P34" s="18"/>
      <c r="Q34" s="52"/>
      <c r="R34" s="18"/>
      <c r="S34" s="18"/>
      <c r="T34" s="53"/>
      <c r="U34" s="53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A1:C2"/>
    <mergeCell ref="D1:U2"/>
    <mergeCell ref="V1:W1"/>
    <mergeCell ref="V2:W2"/>
    <mergeCell ref="A3:C3"/>
    <mergeCell ref="D3:W3"/>
    <mergeCell ref="D4:W4"/>
    <mergeCell ref="D5:W5"/>
    <mergeCell ref="M6:M7"/>
    <mergeCell ref="N6:Q6"/>
    <mergeCell ref="R6:R7"/>
    <mergeCell ref="S6:S7"/>
    <mergeCell ref="T6:T7"/>
    <mergeCell ref="U6:U7"/>
    <mergeCell ref="V6:W6"/>
    <mergeCell ref="F6:F7"/>
    <mergeCell ref="G6:G7"/>
    <mergeCell ref="H6:H7"/>
    <mergeCell ref="I6:I7"/>
    <mergeCell ref="J6:J7"/>
    <mergeCell ref="K6:K7"/>
    <mergeCell ref="L6:L7"/>
    <mergeCell ref="A32:G32"/>
    <mergeCell ref="H32:P32"/>
    <mergeCell ref="Q32:W32"/>
    <mergeCell ref="A33:G33"/>
    <mergeCell ref="H33:P33"/>
    <mergeCell ref="Q33:W33"/>
    <mergeCell ref="A4:C4"/>
    <mergeCell ref="A5:C5"/>
    <mergeCell ref="A6:A7"/>
    <mergeCell ref="B6:B7"/>
    <mergeCell ref="C6:C7"/>
    <mergeCell ref="D6:D7"/>
    <mergeCell ref="E6:E7"/>
  </mergeCells>
  <conditionalFormatting sqref="K8:K31">
    <cfRule type="cellIs" dxfId="0" priority="1" operator="equal">
      <formula>"RIESGO ALTO"</formula>
    </cfRule>
  </conditionalFormatting>
  <conditionalFormatting sqref="K8:K31">
    <cfRule type="cellIs" dxfId="1" priority="2" operator="equal">
      <formula>"RIESGO BAJO"</formula>
    </cfRule>
  </conditionalFormatting>
  <conditionalFormatting sqref="K8:K31">
    <cfRule type="cellIs" dxfId="2" priority="3" operator="equal">
      <formula>"RIESGO MEDIO"</formula>
    </cfRule>
  </conditionalFormatting>
  <conditionalFormatting sqref="K8:K31">
    <cfRule type="cellIs" dxfId="3" priority="4" operator="equal">
      <formula>"RIESGO EXTREMO"</formula>
    </cfRule>
  </conditionalFormatting>
  <conditionalFormatting sqref="K34 Q34">
    <cfRule type="cellIs" dxfId="0" priority="5" operator="equal">
      <formula>"RIESGO ALTO"</formula>
    </cfRule>
  </conditionalFormatting>
  <conditionalFormatting sqref="K34 Q34">
    <cfRule type="cellIs" dxfId="1" priority="6" operator="equal">
      <formula>"RIESGO BAJO"</formula>
    </cfRule>
  </conditionalFormatting>
  <conditionalFormatting sqref="K34 Q34">
    <cfRule type="cellIs" dxfId="2" priority="7" operator="equal">
      <formula>"RIESGO MEDIO"</formula>
    </cfRule>
  </conditionalFormatting>
  <conditionalFormatting sqref="K34 Q34">
    <cfRule type="cellIs" dxfId="3" priority="8" operator="equal">
      <formula>"RIESGO EXTREMO"</formula>
    </cfRule>
  </conditionalFormatting>
  <conditionalFormatting sqref="Q8:Q31">
    <cfRule type="cellIs" dxfId="0" priority="9" operator="equal">
      <formula>"RIESGO ALTO"</formula>
    </cfRule>
  </conditionalFormatting>
  <conditionalFormatting sqref="Q8:Q31">
    <cfRule type="cellIs" dxfId="1" priority="10" operator="equal">
      <formula>"RIESGO BAJO"</formula>
    </cfRule>
  </conditionalFormatting>
  <conditionalFormatting sqref="Q8:Q31">
    <cfRule type="cellIs" dxfId="2" priority="11" operator="equal">
      <formula>"RIESGO MEDIO"</formula>
    </cfRule>
  </conditionalFormatting>
  <conditionalFormatting sqref="Q8:Q31">
    <cfRule type="cellIs" dxfId="3" priority="12" operator="equal">
      <formula>"RIESGO EXTREMO"</formula>
    </cfRule>
  </conditionalFormatting>
  <dataValidations>
    <dataValidation type="list" allowBlank="1" showErrorMessage="1" sqref="B8:B31 B34">
      <formula1>INFORMACION!$A$2:$A$3</formula1>
    </dataValidation>
    <dataValidation type="list" allowBlank="1" showErrorMessage="1" sqref="D8:D31 D34">
      <formula1>INFORMACION!$C$2:$C$6</formula1>
    </dataValidation>
    <dataValidation type="list" allowBlank="1" showErrorMessage="1" sqref="S8:S10 S13:S31 S34">
      <formula1>INFORMACION!$G$2:$G$8</formula1>
    </dataValidation>
    <dataValidation type="list" allowBlank="1" showErrorMessage="1" sqref="L8:L10 L13:L31 L34">
      <formula1>INFORMACION!$E$2:$E$4</formula1>
    </dataValidation>
    <dataValidation type="list" allowBlank="1" showErrorMessage="1" sqref="R8:R10 R13:R31 R34">
      <formula1>INFORMACION!$F$2:$F$3</formula1>
    </dataValidation>
    <dataValidation type="list" allowBlank="1" showErrorMessage="1" sqref="C8:C31 C34">
      <formula1>INFORMACION!$B$2:$B$3</formula1>
    </dataValidation>
    <dataValidation type="list" allowBlank="1" showErrorMessage="1" sqref="E8:E31 E34">
      <formula1>INFORMACION!$D$2:$D$9</formula1>
    </dataValidation>
  </dataValidations>
  <printOptions/>
  <pageMargins bottom="0.75" footer="0.0" header="0.0" left="0.25" right="0.25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2015-03-27T16:32:56Z</dcterms:created>
  <dc:creator>Liliana Patricia Jimenez Ocampo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0x01010009D7B0C64E77F64B88D164F77CD540CE</vt:lpwstr>
  </property>
  <property fmtid="{D5CDD505-2E9C-101B-9397-08002B2CF9AE}" pid="3" name="MediaServiceImageTags">
    <vt:lpwstr/>
  </property>
</Properties>
</file>