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TARIFARIOS\"/>
    </mc:Choice>
  </mc:AlternateContent>
  <xr:revisionPtr revIDLastSave="0" documentId="13_ncr:1_{A965BDE3-4EE4-4285-A7EE-2677D14FBF36}" xr6:coauthVersionLast="47" xr6:coauthVersionMax="47" xr10:uidLastSave="{00000000-0000-0000-0000-000000000000}"/>
  <bookViews>
    <workbookView xWindow="-120" yWindow="-120" windowWidth="29040" windowHeight="1572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 name="porcentaje honorarios" sheetId="15"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5" l="1"/>
  <c r="Y4" i="15" s="1"/>
  <c r="N13" i="3"/>
  <c r="P84" i="2"/>
  <c r="T4" i="15" l="1"/>
  <c r="U4" i="15"/>
  <c r="V4" i="15"/>
  <c r="B4" i="15"/>
  <c r="I4" i="15"/>
  <c r="O4" i="15"/>
  <c r="W4" i="15"/>
  <c r="E4" i="15"/>
  <c r="R4" i="15"/>
  <c r="L4" i="15"/>
  <c r="M4" i="15"/>
  <c r="H4" i="15"/>
  <c r="C4" i="15"/>
  <c r="P4" i="15"/>
  <c r="X4" i="15"/>
  <c r="K4" i="15"/>
  <c r="F4" i="15"/>
  <c r="S4" i="15"/>
  <c r="G4" i="15"/>
  <c r="N4" i="15"/>
  <c r="D4" i="15"/>
  <c r="J4" i="15"/>
  <c r="Q4" i="15"/>
  <c r="K20" i="11"/>
  <c r="J84" i="2"/>
  <c r="AC3" i="11" l="1"/>
  <c r="BA3" i="11" s="1"/>
  <c r="AC6" i="11"/>
  <c r="AC8" i="11"/>
  <c r="AC9" i="11"/>
  <c r="AC11" i="11"/>
  <c r="BA11" i="11" s="1"/>
  <c r="AC14" i="11"/>
  <c r="AC16" i="11"/>
  <c r="AC17" i="11"/>
  <c r="AC19" i="11"/>
  <c r="BA19" i="11" s="1"/>
  <c r="AC18" i="11"/>
  <c r="BA18" i="11" s="1"/>
  <c r="AC9" i="10"/>
  <c r="BA9" i="10" s="1"/>
  <c r="AC10" i="10"/>
  <c r="BA10" i="10" s="1"/>
  <c r="AC16" i="10"/>
  <c r="BA16" i="10" s="1"/>
  <c r="AC17" i="10"/>
  <c r="BA17" i="10" s="1"/>
  <c r="AC18" i="10"/>
  <c r="BA18" i="10" s="1"/>
  <c r="AC24" i="10"/>
  <c r="BA24" i="10" s="1"/>
  <c r="AC25" i="10"/>
  <c r="AC26" i="10"/>
  <c r="BA26" i="10" s="1"/>
  <c r="AC31" i="10"/>
  <c r="AC32" i="10"/>
  <c r="AC2" i="10"/>
  <c r="BA2" i="10" s="1"/>
  <c r="AB4" i="9"/>
  <c r="AB6" i="9"/>
  <c r="AB9" i="9"/>
  <c r="AB10" i="9"/>
  <c r="AB14" i="9"/>
  <c r="AB17" i="9"/>
  <c r="AB18" i="9"/>
  <c r="AB25" i="9"/>
  <c r="AB26" i="9"/>
  <c r="AB28" i="9"/>
  <c r="AB29" i="9"/>
  <c r="AB32" i="9"/>
  <c r="AB33" i="9"/>
  <c r="AB34" i="9"/>
  <c r="AB36" i="9"/>
  <c r="AB37" i="9"/>
  <c r="AB41" i="9"/>
  <c r="AB42" i="9"/>
  <c r="AB44" i="9"/>
  <c r="AB45" i="9"/>
  <c r="AB48" i="9"/>
  <c r="AB49" i="9"/>
  <c r="AB50" i="9"/>
  <c r="AB57" i="9"/>
  <c r="AB58" i="9"/>
  <c r="AB60" i="9"/>
  <c r="AB61" i="9"/>
  <c r="AB64" i="9"/>
  <c r="AB65" i="9"/>
  <c r="AB66" i="9"/>
  <c r="AB2" i="9"/>
  <c r="AB3" i="8"/>
  <c r="AB7" i="8"/>
  <c r="AB8" i="8"/>
  <c r="AB9" i="8"/>
  <c r="AB11" i="8"/>
  <c r="AC4" i="12"/>
  <c r="BA4" i="12" s="1"/>
  <c r="AC5" i="12"/>
  <c r="AC6" i="12"/>
  <c r="BA6" i="12" s="1"/>
  <c r="AC10" i="12"/>
  <c r="AC12" i="12"/>
  <c r="BA12" i="12" s="1"/>
  <c r="AC13" i="12"/>
  <c r="BA13" i="12" s="1"/>
  <c r="AC18" i="12"/>
  <c r="BA18" i="12" s="1"/>
  <c r="AC20" i="12"/>
  <c r="BA20" i="12" s="1"/>
  <c r="AC26" i="12"/>
  <c r="BA26" i="12" s="1"/>
  <c r="AC28" i="12"/>
  <c r="BA28" i="12" s="1"/>
  <c r="AC29" i="12"/>
  <c r="BA29" i="12" s="1"/>
  <c r="AC30" i="12"/>
  <c r="AC33" i="12"/>
  <c r="AC34" i="12"/>
  <c r="AC36" i="12"/>
  <c r="BA36" i="12" s="1"/>
  <c r="AC37" i="12"/>
  <c r="BA37" i="12" s="1"/>
  <c r="AC41" i="12"/>
  <c r="AC42" i="12"/>
  <c r="AC44" i="12"/>
  <c r="BA44" i="12" s="1"/>
  <c r="AC45" i="12"/>
  <c r="BA45" i="12" s="1"/>
  <c r="AC50" i="12"/>
  <c r="AC52" i="12"/>
  <c r="BA52" i="12" s="1"/>
  <c r="AC53" i="12"/>
  <c r="BA53" i="12" s="1"/>
  <c r="AC54" i="12"/>
  <c r="BA54" i="12" s="1"/>
  <c r="AC57" i="12"/>
  <c r="AC58" i="12"/>
  <c r="AC60" i="12"/>
  <c r="AC61" i="12"/>
  <c r="AC62" i="12"/>
  <c r="BA62" i="12" s="1"/>
  <c r="AC66" i="12"/>
  <c r="BA66" i="12" s="1"/>
  <c r="AC68" i="12"/>
  <c r="BA68" i="12" s="1"/>
  <c r="AC69" i="12"/>
  <c r="BA69" i="12" s="1"/>
  <c r="AC72" i="12"/>
  <c r="BA72" i="12" s="1"/>
  <c r="AC73" i="12"/>
  <c r="AC74" i="12"/>
  <c r="BA74" i="12" s="1"/>
  <c r="AC76" i="12"/>
  <c r="BA76" i="12" s="1"/>
  <c r="AC77" i="12"/>
  <c r="AC48" i="12"/>
  <c r="AB4" i="6"/>
  <c r="AB6" i="6"/>
  <c r="AB7" i="6"/>
  <c r="AB14" i="6"/>
  <c r="AB15" i="6"/>
  <c r="AB22" i="6"/>
  <c r="AB23" i="6"/>
  <c r="AB30" i="6"/>
  <c r="AB31" i="6"/>
  <c r="AB38" i="6"/>
  <c r="AB39" i="6"/>
  <c r="AB46" i="6"/>
  <c r="AB47" i="6"/>
  <c r="AB54" i="6"/>
  <c r="AB55" i="6"/>
  <c r="AB62" i="6"/>
  <c r="AB63" i="6"/>
  <c r="AB70" i="6"/>
  <c r="AB71" i="6"/>
  <c r="AB73" i="6"/>
  <c r="AB78" i="6"/>
  <c r="AB79" i="6"/>
  <c r="AB81" i="6"/>
  <c r="AB86" i="6"/>
  <c r="AB87" i="6"/>
  <c r="AB89" i="6"/>
  <c r="AB94" i="6"/>
  <c r="AB95" i="6"/>
  <c r="AB97" i="6"/>
  <c r="AB102" i="6"/>
  <c r="AB103" i="6"/>
  <c r="AB105" i="6"/>
  <c r="AB110" i="6"/>
  <c r="AB111" i="6"/>
  <c r="AB113" i="6"/>
  <c r="AB118" i="6"/>
  <c r="AB119" i="6"/>
  <c r="AB121" i="6"/>
  <c r="AB126" i="6"/>
  <c r="AB127" i="6"/>
  <c r="AB129" i="6"/>
  <c r="AB4" i="4"/>
  <c r="AB9" i="4"/>
  <c r="AB10" i="4"/>
  <c r="AB12" i="4"/>
  <c r="AB17" i="4"/>
  <c r="AB18" i="4"/>
  <c r="AB24" i="4"/>
  <c r="AB25" i="4"/>
  <c r="AB26" i="4"/>
  <c r="AB32" i="4"/>
  <c r="AB33" i="4"/>
  <c r="AB40" i="4"/>
  <c r="AB41" i="4"/>
  <c r="AB42" i="4"/>
  <c r="AB48" i="4"/>
  <c r="AB2" i="4"/>
  <c r="AB3" i="3"/>
  <c r="AB4" i="3"/>
  <c r="AB7" i="3"/>
  <c r="AB9" i="3"/>
  <c r="AB10" i="3"/>
  <c r="AB12" i="3"/>
  <c r="AB8" i="2"/>
  <c r="AB9" i="2"/>
  <c r="AB10" i="2"/>
  <c r="AB13" i="2"/>
  <c r="AB17" i="2"/>
  <c r="AB18" i="2"/>
  <c r="AB21" i="2"/>
  <c r="AB24" i="2"/>
  <c r="AB25" i="2"/>
  <c r="AB29" i="2"/>
  <c r="AB32" i="2"/>
  <c r="AB33" i="2"/>
  <c r="AB34" i="2"/>
  <c r="AB37" i="2"/>
  <c r="AB40" i="2"/>
  <c r="AB41" i="2"/>
  <c r="AB42" i="2"/>
  <c r="AB45" i="2"/>
  <c r="AB48" i="2"/>
  <c r="AB49" i="2"/>
  <c r="AB50" i="2"/>
  <c r="AB53" i="2"/>
  <c r="AB56" i="2"/>
  <c r="AB57" i="2"/>
  <c r="AB58" i="2"/>
  <c r="AB61" i="2"/>
  <c r="AB64" i="2"/>
  <c r="AB65" i="2"/>
  <c r="AB66" i="2"/>
  <c r="AB69" i="2"/>
  <c r="AB72" i="2"/>
  <c r="AB73" i="2"/>
  <c r="AB74" i="2"/>
  <c r="AB77" i="2"/>
  <c r="AB80" i="2"/>
  <c r="AB81" i="2"/>
  <c r="AB82" i="2"/>
  <c r="AB16" i="2"/>
  <c r="AB20" i="2"/>
  <c r="AB28" i="2"/>
  <c r="AB36" i="2"/>
  <c r="AB44" i="2"/>
  <c r="AB52" i="2"/>
  <c r="AB60" i="2"/>
  <c r="AB68" i="2"/>
  <c r="AB76" i="2"/>
  <c r="E132" i="6"/>
  <c r="F132" i="6"/>
  <c r="G132" i="6"/>
  <c r="H132" i="6"/>
  <c r="I132" i="6"/>
  <c r="J132" i="6"/>
  <c r="K132" i="6"/>
  <c r="L132" i="6"/>
  <c r="M132" i="6"/>
  <c r="N132" i="6"/>
  <c r="O132" i="6"/>
  <c r="P132" i="6"/>
  <c r="Q132" i="6"/>
  <c r="R132" i="6"/>
  <c r="S132" i="6"/>
  <c r="T132" i="6"/>
  <c r="U132" i="6"/>
  <c r="V132" i="6"/>
  <c r="W132" i="6"/>
  <c r="X132" i="6"/>
  <c r="Y132" i="6"/>
  <c r="Z132" i="6"/>
  <c r="AA132" i="6"/>
  <c r="F82" i="12"/>
  <c r="G82" i="12"/>
  <c r="H82" i="12"/>
  <c r="I82" i="12"/>
  <c r="J82" i="12"/>
  <c r="K82" i="12"/>
  <c r="L82" i="12"/>
  <c r="M82" i="12"/>
  <c r="N82" i="12"/>
  <c r="O82" i="12"/>
  <c r="P82" i="12"/>
  <c r="Q82" i="12"/>
  <c r="R82" i="12"/>
  <c r="S82" i="12"/>
  <c r="T82" i="12"/>
  <c r="U82" i="12"/>
  <c r="V82" i="12"/>
  <c r="W82" i="12"/>
  <c r="X82" i="12"/>
  <c r="Y82" i="12"/>
  <c r="Z82" i="12"/>
  <c r="AA82" i="12"/>
  <c r="AB82" i="12"/>
  <c r="E68" i="9"/>
  <c r="F68" i="9"/>
  <c r="G68" i="9"/>
  <c r="H68" i="9"/>
  <c r="I68" i="9"/>
  <c r="J68" i="9"/>
  <c r="K68" i="9"/>
  <c r="L68" i="9"/>
  <c r="M68" i="9"/>
  <c r="N68" i="9"/>
  <c r="O68" i="9"/>
  <c r="P68" i="9"/>
  <c r="Q68" i="9"/>
  <c r="R68" i="9"/>
  <c r="S68" i="9"/>
  <c r="T68" i="9"/>
  <c r="U68" i="9"/>
  <c r="V68" i="9"/>
  <c r="W68" i="9"/>
  <c r="X68" i="9"/>
  <c r="Y68" i="9"/>
  <c r="Z68" i="9"/>
  <c r="AA68" i="9"/>
  <c r="F33" i="10"/>
  <c r="G33" i="10"/>
  <c r="H33" i="10"/>
  <c r="I33" i="10"/>
  <c r="J33" i="10"/>
  <c r="K33" i="10"/>
  <c r="L33" i="10"/>
  <c r="M33" i="10"/>
  <c r="N33" i="10"/>
  <c r="O33" i="10"/>
  <c r="P33" i="10"/>
  <c r="Q33" i="10"/>
  <c r="R33" i="10"/>
  <c r="S33" i="10"/>
  <c r="T33" i="10"/>
  <c r="U33" i="10"/>
  <c r="V33" i="10"/>
  <c r="W33" i="10"/>
  <c r="X33" i="10"/>
  <c r="Y33" i="10"/>
  <c r="Z33" i="10"/>
  <c r="AA33" i="10"/>
  <c r="AB33" i="10"/>
  <c r="AC20" i="10"/>
  <c r="AC21" i="10"/>
  <c r="BA21" i="10" s="1"/>
  <c r="AC22" i="10"/>
  <c r="AC23" i="10"/>
  <c r="BA23" i="10" s="1"/>
  <c r="AC27" i="10"/>
  <c r="BA27" i="10" s="1"/>
  <c r="AC28" i="10"/>
  <c r="BA28" i="10" s="1"/>
  <c r="AC29" i="10"/>
  <c r="AC30" i="10"/>
  <c r="BA30" i="10" s="1"/>
  <c r="AC19" i="10"/>
  <c r="BA19" i="10" s="1"/>
  <c r="AC15" i="10"/>
  <c r="AC14" i="10"/>
  <c r="AC13" i="10"/>
  <c r="BA13" i="10" s="1"/>
  <c r="AC12" i="10"/>
  <c r="AC11" i="10"/>
  <c r="BA11" i="10" s="1"/>
  <c r="AC8" i="10"/>
  <c r="AC7" i="10"/>
  <c r="AC6" i="10"/>
  <c r="AC5" i="10"/>
  <c r="BA5" i="10" s="1"/>
  <c r="AC4" i="10"/>
  <c r="BA4" i="10" s="1"/>
  <c r="AC3" i="10"/>
  <c r="AB20" i="9"/>
  <c r="AB21" i="9"/>
  <c r="AB22" i="9"/>
  <c r="AB23" i="9"/>
  <c r="AB24" i="9"/>
  <c r="AB27" i="9"/>
  <c r="AB30" i="9"/>
  <c r="AB31" i="9"/>
  <c r="AB35" i="9"/>
  <c r="AB38" i="9"/>
  <c r="AB39" i="9"/>
  <c r="AB40" i="9"/>
  <c r="AB43" i="9"/>
  <c r="AB46" i="9"/>
  <c r="AB47" i="9"/>
  <c r="AB51" i="9"/>
  <c r="AB52" i="9"/>
  <c r="AB53" i="9"/>
  <c r="AB54" i="9"/>
  <c r="AB55" i="9"/>
  <c r="AB56" i="9"/>
  <c r="AB59" i="9"/>
  <c r="AB62" i="9"/>
  <c r="AB63" i="9"/>
  <c r="AB67" i="9"/>
  <c r="AB19" i="9"/>
  <c r="AB16" i="9"/>
  <c r="AB15" i="9"/>
  <c r="AB13" i="9"/>
  <c r="AB12" i="9"/>
  <c r="AB11" i="9"/>
  <c r="AB8" i="9"/>
  <c r="AB7" i="9"/>
  <c r="AB5" i="9"/>
  <c r="AB3" i="9"/>
  <c r="AA13" i="8"/>
  <c r="Z13" i="8"/>
  <c r="Y13" i="8"/>
  <c r="X13" i="8"/>
  <c r="W13" i="8"/>
  <c r="V13" i="8"/>
  <c r="U13" i="8"/>
  <c r="T13" i="8"/>
  <c r="S13" i="8"/>
  <c r="R13" i="8"/>
  <c r="Q13" i="8"/>
  <c r="P13" i="8"/>
  <c r="O13" i="8"/>
  <c r="N13" i="8"/>
  <c r="M13" i="8"/>
  <c r="L13" i="8"/>
  <c r="K13" i="8"/>
  <c r="J13" i="8"/>
  <c r="I13" i="8"/>
  <c r="H13" i="8"/>
  <c r="G13" i="8"/>
  <c r="F13" i="8"/>
  <c r="E13" i="8"/>
  <c r="AB12" i="8"/>
  <c r="AB10" i="8"/>
  <c r="AB6" i="8"/>
  <c r="AB5" i="8"/>
  <c r="AB4" i="8"/>
  <c r="AB2" i="8"/>
  <c r="AC21" i="12"/>
  <c r="AC22" i="12"/>
  <c r="AC23" i="12"/>
  <c r="BA23" i="12" s="1"/>
  <c r="AC24" i="12"/>
  <c r="BA24" i="12" s="1"/>
  <c r="AC25" i="12"/>
  <c r="BA25" i="12" s="1"/>
  <c r="AC27" i="12"/>
  <c r="AC31" i="12"/>
  <c r="AC32" i="12"/>
  <c r="AC35" i="12"/>
  <c r="AC38" i="12"/>
  <c r="AC39" i="12"/>
  <c r="AC40" i="12"/>
  <c r="AC43" i="12"/>
  <c r="BA43" i="12" s="1"/>
  <c r="AC46" i="12"/>
  <c r="BA46" i="12" s="1"/>
  <c r="AC47" i="12"/>
  <c r="BA47" i="12" s="1"/>
  <c r="AC49" i="12"/>
  <c r="AC51" i="12"/>
  <c r="AC55" i="12"/>
  <c r="BA55" i="12" s="1"/>
  <c r="AC56" i="12"/>
  <c r="AC59" i="12"/>
  <c r="BA59" i="12" s="1"/>
  <c r="AC63" i="12"/>
  <c r="BA63" i="12" s="1"/>
  <c r="AC64" i="12"/>
  <c r="BA64" i="12" s="1"/>
  <c r="AC65" i="12"/>
  <c r="AC67" i="12"/>
  <c r="AC70" i="12"/>
  <c r="AC71" i="12"/>
  <c r="AC75" i="12"/>
  <c r="BA75" i="12" s="1"/>
  <c r="AC78" i="12"/>
  <c r="BA78" i="12" s="1"/>
  <c r="AC79" i="12"/>
  <c r="BA79" i="12" s="1"/>
  <c r="AC80" i="12"/>
  <c r="BA80" i="12" s="1"/>
  <c r="AC81" i="12"/>
  <c r="BA81" i="12" s="1"/>
  <c r="AC19" i="12"/>
  <c r="AC17" i="12"/>
  <c r="BA17" i="12" s="1"/>
  <c r="AC16" i="12"/>
  <c r="AC15" i="12"/>
  <c r="AC14" i="12"/>
  <c r="BA14" i="12" s="1"/>
  <c r="AC11" i="12"/>
  <c r="BA11" i="12" s="1"/>
  <c r="AC9" i="12"/>
  <c r="AC8" i="12"/>
  <c r="BA8" i="12" s="1"/>
  <c r="AC7" i="12"/>
  <c r="AC3" i="12"/>
  <c r="AC2" i="12"/>
  <c r="AB20" i="6"/>
  <c r="AB21" i="6"/>
  <c r="AB24" i="6"/>
  <c r="AB25" i="6"/>
  <c r="AB26" i="6"/>
  <c r="AB27" i="6"/>
  <c r="AB28" i="6"/>
  <c r="AB29" i="6"/>
  <c r="AB32" i="6"/>
  <c r="AB33" i="6"/>
  <c r="AB34" i="6"/>
  <c r="AB35" i="6"/>
  <c r="AB36" i="6"/>
  <c r="AB37" i="6"/>
  <c r="AB40" i="6"/>
  <c r="AB41" i="6"/>
  <c r="AB42" i="6"/>
  <c r="AB43" i="6"/>
  <c r="AB44" i="6"/>
  <c r="AB45" i="6"/>
  <c r="AB48" i="6"/>
  <c r="AB49" i="6"/>
  <c r="AB50" i="6"/>
  <c r="AB51" i="6"/>
  <c r="AB52" i="6"/>
  <c r="AB53" i="6"/>
  <c r="AB56" i="6"/>
  <c r="AB57" i="6"/>
  <c r="AB58" i="6"/>
  <c r="AB59" i="6"/>
  <c r="AB60" i="6"/>
  <c r="AB61" i="6"/>
  <c r="AB64" i="6"/>
  <c r="AB65" i="6"/>
  <c r="AB66" i="6"/>
  <c r="AB67" i="6"/>
  <c r="AB68" i="6"/>
  <c r="AB69" i="6"/>
  <c r="AB72" i="6"/>
  <c r="AB74" i="6"/>
  <c r="AB75" i="6"/>
  <c r="AB76" i="6"/>
  <c r="AB77" i="6"/>
  <c r="AB80" i="6"/>
  <c r="AB82" i="6"/>
  <c r="AB83" i="6"/>
  <c r="AB84" i="6"/>
  <c r="AB85" i="6"/>
  <c r="AB88" i="6"/>
  <c r="AB90" i="6"/>
  <c r="AB91" i="6"/>
  <c r="AB92" i="6"/>
  <c r="AB93" i="6"/>
  <c r="AB96" i="6"/>
  <c r="AB98" i="6"/>
  <c r="AB99" i="6"/>
  <c r="AB100" i="6"/>
  <c r="AB101" i="6"/>
  <c r="AB104" i="6"/>
  <c r="AB106" i="6"/>
  <c r="AB107" i="6"/>
  <c r="AB108" i="6"/>
  <c r="AB109" i="6"/>
  <c r="AB112" i="6"/>
  <c r="AB114" i="6"/>
  <c r="AB115" i="6"/>
  <c r="AB116" i="6"/>
  <c r="AB117" i="6"/>
  <c r="AB120" i="6"/>
  <c r="AB122" i="6"/>
  <c r="AB123" i="6"/>
  <c r="AB124" i="6"/>
  <c r="AB125" i="6"/>
  <c r="AB128" i="6"/>
  <c r="AB130" i="6"/>
  <c r="AB131" i="6"/>
  <c r="AB19" i="6"/>
  <c r="AB18" i="6"/>
  <c r="AB17" i="6"/>
  <c r="AB16" i="6"/>
  <c r="AB13" i="6"/>
  <c r="AB12" i="6"/>
  <c r="AB11" i="6"/>
  <c r="AB10" i="6"/>
  <c r="AB9" i="6"/>
  <c r="AB8" i="6"/>
  <c r="AB5" i="6"/>
  <c r="AB3" i="6"/>
  <c r="AB2" i="6"/>
  <c r="Z4" i="5"/>
  <c r="Y4" i="5"/>
  <c r="X4" i="5"/>
  <c r="W4" i="5"/>
  <c r="V4" i="5"/>
  <c r="U4" i="5"/>
  <c r="T4" i="5"/>
  <c r="S4" i="5"/>
  <c r="R4" i="5"/>
  <c r="Q4" i="5"/>
  <c r="P4" i="5"/>
  <c r="O4" i="5"/>
  <c r="N4" i="5"/>
  <c r="M4" i="5"/>
  <c r="L4" i="5"/>
  <c r="K4" i="5"/>
  <c r="J4" i="5"/>
  <c r="I4" i="5"/>
  <c r="H4" i="5"/>
  <c r="G4" i="5"/>
  <c r="F4" i="5"/>
  <c r="E4" i="5"/>
  <c r="D4" i="5"/>
  <c r="C4" i="5"/>
  <c r="AA3" i="5"/>
  <c r="AA2" i="5"/>
  <c r="E49" i="4"/>
  <c r="F49" i="4"/>
  <c r="G49" i="4"/>
  <c r="H49" i="4"/>
  <c r="I49" i="4"/>
  <c r="J49" i="4"/>
  <c r="K49" i="4"/>
  <c r="L49" i="4"/>
  <c r="M49" i="4"/>
  <c r="N49" i="4"/>
  <c r="O49" i="4"/>
  <c r="P49" i="4"/>
  <c r="Q49" i="4"/>
  <c r="R49" i="4"/>
  <c r="S49" i="4"/>
  <c r="T49" i="4"/>
  <c r="U49" i="4"/>
  <c r="V49" i="4"/>
  <c r="W49" i="4"/>
  <c r="X49" i="4"/>
  <c r="Y49" i="4"/>
  <c r="Z49" i="4"/>
  <c r="AA49" i="4"/>
  <c r="AB20" i="4"/>
  <c r="AB21" i="4"/>
  <c r="AB22" i="4"/>
  <c r="AB23" i="4"/>
  <c r="AB27" i="4"/>
  <c r="AB28" i="4"/>
  <c r="AB29" i="4"/>
  <c r="AB30" i="4"/>
  <c r="AB31" i="4"/>
  <c r="AB34" i="4"/>
  <c r="AB35" i="4"/>
  <c r="AB36" i="4"/>
  <c r="AB37" i="4"/>
  <c r="AB38" i="4"/>
  <c r="AB39" i="4"/>
  <c r="AB43" i="4"/>
  <c r="AB44" i="4"/>
  <c r="AB45" i="4"/>
  <c r="AB46" i="4"/>
  <c r="AB47" i="4"/>
  <c r="AB19" i="4"/>
  <c r="AB16" i="4"/>
  <c r="AB15" i="4"/>
  <c r="AB14" i="4"/>
  <c r="AB13" i="4"/>
  <c r="AB11" i="4"/>
  <c r="AB8" i="4"/>
  <c r="AB7" i="4"/>
  <c r="AB6" i="4"/>
  <c r="AB5" i="4"/>
  <c r="AB3" i="4"/>
  <c r="AA13" i="3"/>
  <c r="Z13" i="3"/>
  <c r="Y13" i="3"/>
  <c r="X13" i="3"/>
  <c r="W13" i="3"/>
  <c r="V13" i="3"/>
  <c r="U13" i="3"/>
  <c r="T13" i="3"/>
  <c r="S13" i="3"/>
  <c r="R13" i="3"/>
  <c r="Q13" i="3"/>
  <c r="P13" i="3"/>
  <c r="O13" i="3"/>
  <c r="M13" i="3"/>
  <c r="L13" i="3"/>
  <c r="K13" i="3"/>
  <c r="J13" i="3"/>
  <c r="I13" i="3"/>
  <c r="H13" i="3"/>
  <c r="G13" i="3"/>
  <c r="F13" i="3"/>
  <c r="E13" i="3"/>
  <c r="AB11" i="3"/>
  <c r="AB8" i="3"/>
  <c r="AB6" i="3"/>
  <c r="AB5" i="3"/>
  <c r="AB2" i="3"/>
  <c r="AB22" i="2"/>
  <c r="AB23" i="2"/>
  <c r="AB26" i="2"/>
  <c r="AB27" i="2"/>
  <c r="AB30" i="2"/>
  <c r="AB31" i="2"/>
  <c r="AB35" i="2"/>
  <c r="AB38" i="2"/>
  <c r="AB39" i="2"/>
  <c r="AB43" i="2"/>
  <c r="AB46" i="2"/>
  <c r="AB47" i="2"/>
  <c r="AB51" i="2"/>
  <c r="AB54" i="2"/>
  <c r="AB55" i="2"/>
  <c r="AB59" i="2"/>
  <c r="AB62" i="2"/>
  <c r="AB63" i="2"/>
  <c r="AB67" i="2"/>
  <c r="AB70" i="2"/>
  <c r="AB71" i="2"/>
  <c r="AB75" i="2"/>
  <c r="AB78" i="2"/>
  <c r="AB79" i="2"/>
  <c r="AB83" i="2"/>
  <c r="E84" i="2"/>
  <c r="F84" i="2"/>
  <c r="G84" i="2"/>
  <c r="H84" i="2"/>
  <c r="I84" i="2"/>
  <c r="K84" i="2"/>
  <c r="L84" i="2"/>
  <c r="M84" i="2"/>
  <c r="N84" i="2"/>
  <c r="O84" i="2"/>
  <c r="Q84" i="2"/>
  <c r="R84" i="2"/>
  <c r="S84" i="2"/>
  <c r="T84" i="2"/>
  <c r="U84" i="2"/>
  <c r="V84" i="2"/>
  <c r="W84" i="2"/>
  <c r="X84" i="2"/>
  <c r="Y84" i="2"/>
  <c r="Z84" i="2"/>
  <c r="AA84" i="2"/>
  <c r="AB19" i="2"/>
  <c r="AB15" i="2"/>
  <c r="AB14" i="2"/>
  <c r="AB12" i="2"/>
  <c r="AB11" i="2"/>
  <c r="AB7" i="2"/>
  <c r="AB6" i="2"/>
  <c r="AB5" i="2"/>
  <c r="AB3" i="2"/>
  <c r="AB2" i="2"/>
  <c r="AP2" i="2" s="1"/>
  <c r="AC4" i="11"/>
  <c r="AC5" i="11"/>
  <c r="AC7" i="11"/>
  <c r="BA7" i="11" s="1"/>
  <c r="AC12" i="11"/>
  <c r="AC13" i="11"/>
  <c r="AC15" i="11"/>
  <c r="BA15" i="11" s="1"/>
  <c r="AC2" i="11"/>
  <c r="F20" i="11"/>
  <c r="G20" i="11"/>
  <c r="H20" i="11"/>
  <c r="I20" i="11"/>
  <c r="J20" i="11"/>
  <c r="L20" i="11"/>
  <c r="M20" i="11"/>
  <c r="N20" i="11"/>
  <c r="O20" i="11"/>
  <c r="P20" i="11"/>
  <c r="Q20" i="11"/>
  <c r="R20" i="11"/>
  <c r="S20" i="11"/>
  <c r="T20" i="11"/>
  <c r="U20" i="11"/>
  <c r="V20" i="11"/>
  <c r="W20" i="11"/>
  <c r="X20" i="11"/>
  <c r="Y20" i="11"/>
  <c r="Z20" i="11"/>
  <c r="AA20" i="11"/>
  <c r="AB20" i="11"/>
  <c r="BA2" i="11" l="1"/>
  <c r="AD2" i="11"/>
  <c r="AW62" i="2"/>
  <c r="AC62" i="2"/>
  <c r="AJ62" i="2"/>
  <c r="AP62" i="2"/>
  <c r="AX62" i="2"/>
  <c r="AD62" i="2"/>
  <c r="AQ62" i="2"/>
  <c r="AY62" i="2"/>
  <c r="AH62" i="2"/>
  <c r="AE62" i="2"/>
  <c r="AK62" i="2"/>
  <c r="AR62" i="2"/>
  <c r="AZ62" i="2"/>
  <c r="AN62" i="2"/>
  <c r="AF62" i="2"/>
  <c r="AL62" i="2"/>
  <c r="AS62" i="2"/>
  <c r="AU62" i="2"/>
  <c r="AG62" i="2"/>
  <c r="AM62" i="2"/>
  <c r="AT62" i="2"/>
  <c r="AI62" i="2"/>
  <c r="AO62" i="2"/>
  <c r="AV62" i="2"/>
  <c r="AC17" i="6"/>
  <c r="AJ17" i="6"/>
  <c r="AP17" i="6"/>
  <c r="AX17" i="6"/>
  <c r="AD17" i="6"/>
  <c r="AQ17" i="6"/>
  <c r="AY17" i="6"/>
  <c r="AE17" i="6"/>
  <c r="AK17" i="6"/>
  <c r="AR17" i="6"/>
  <c r="AZ17" i="6"/>
  <c r="AF17" i="6"/>
  <c r="AL17" i="6"/>
  <c r="AS17" i="6"/>
  <c r="AH17" i="6"/>
  <c r="AN17" i="6"/>
  <c r="AU17" i="6"/>
  <c r="AV17" i="6"/>
  <c r="AG17" i="6"/>
  <c r="AW17" i="6"/>
  <c r="AI17" i="6"/>
  <c r="AM17" i="6"/>
  <c r="AO17" i="6"/>
  <c r="AT17" i="6"/>
  <c r="AX3" i="12"/>
  <c r="AD3" i="12"/>
  <c r="AK3" i="12"/>
  <c r="AQ3" i="12"/>
  <c r="AY3" i="12"/>
  <c r="AE3" i="12"/>
  <c r="AR3" i="12"/>
  <c r="AZ3" i="12"/>
  <c r="AF3" i="12"/>
  <c r="AL3" i="12"/>
  <c r="AS3" i="12"/>
  <c r="AG3" i="12"/>
  <c r="AM3" i="12"/>
  <c r="AT3" i="12"/>
  <c r="AH3" i="12"/>
  <c r="AN3" i="12"/>
  <c r="AU3" i="12"/>
  <c r="AJ3" i="12"/>
  <c r="AP3" i="12"/>
  <c r="AW3" i="12"/>
  <c r="AI3" i="12"/>
  <c r="AO3" i="12"/>
  <c r="AV3" i="12"/>
  <c r="AD19" i="2"/>
  <c r="AG19" i="2"/>
  <c r="AJ19" i="2"/>
  <c r="AP19" i="2"/>
  <c r="AX19" i="2"/>
  <c r="AQ19" i="2"/>
  <c r="AY19" i="2"/>
  <c r="AC19" i="2"/>
  <c r="AK19" i="2"/>
  <c r="AR19" i="2"/>
  <c r="AZ19" i="2"/>
  <c r="AE19" i="2"/>
  <c r="AL19" i="2"/>
  <c r="AS19" i="2"/>
  <c r="AO19" i="2"/>
  <c r="AF19" i="2"/>
  <c r="AM19" i="2"/>
  <c r="AT19" i="2"/>
  <c r="AI19" i="2"/>
  <c r="AH19" i="2"/>
  <c r="AN19" i="2"/>
  <c r="AU19" i="2"/>
  <c r="AV19" i="2"/>
  <c r="AW19" i="2"/>
  <c r="AG47" i="2"/>
  <c r="AM47" i="2"/>
  <c r="AT47" i="2"/>
  <c r="AH47" i="2"/>
  <c r="AN47" i="2"/>
  <c r="AU47" i="2"/>
  <c r="AI47" i="2"/>
  <c r="AO47" i="2"/>
  <c r="AV47" i="2"/>
  <c r="AK47" i="2"/>
  <c r="AW47" i="2"/>
  <c r="AE47" i="2"/>
  <c r="AC47" i="2"/>
  <c r="AJ47" i="2"/>
  <c r="AP47" i="2"/>
  <c r="AX47" i="2"/>
  <c r="AD47" i="2"/>
  <c r="AQ47" i="2"/>
  <c r="AY47" i="2"/>
  <c r="AR47" i="2"/>
  <c r="AF47" i="2"/>
  <c r="AL47" i="2"/>
  <c r="AS47" i="2"/>
  <c r="AZ47" i="2"/>
  <c r="AH45" i="4"/>
  <c r="AN45" i="4"/>
  <c r="AU45" i="4"/>
  <c r="AI45" i="4"/>
  <c r="AO45" i="4"/>
  <c r="AV45" i="4"/>
  <c r="AW45" i="4"/>
  <c r="AC45" i="4"/>
  <c r="AJ45" i="4"/>
  <c r="AP45" i="4"/>
  <c r="AX45" i="4"/>
  <c r="AD45" i="4"/>
  <c r="AQ45" i="4"/>
  <c r="AY45" i="4"/>
  <c r="AE45" i="4"/>
  <c r="AG45" i="4"/>
  <c r="AM45" i="4"/>
  <c r="AT45" i="4"/>
  <c r="AK45" i="4"/>
  <c r="AL45" i="4"/>
  <c r="AR45" i="4"/>
  <c r="AS45" i="4"/>
  <c r="AZ45" i="4"/>
  <c r="AF45" i="4"/>
  <c r="AW46" i="2"/>
  <c r="AC46" i="2"/>
  <c r="AJ46" i="2"/>
  <c r="AP46" i="2"/>
  <c r="AX46" i="2"/>
  <c r="AD46" i="2"/>
  <c r="AQ46" i="2"/>
  <c r="AY46" i="2"/>
  <c r="AN46" i="2"/>
  <c r="AE46" i="2"/>
  <c r="AK46" i="2"/>
  <c r="AR46" i="2"/>
  <c r="AZ46" i="2"/>
  <c r="AF46" i="2"/>
  <c r="AL46" i="2"/>
  <c r="AS46" i="2"/>
  <c r="AH46" i="2"/>
  <c r="AG46" i="2"/>
  <c r="AM46" i="2"/>
  <c r="AT46" i="2"/>
  <c r="AU46" i="2"/>
  <c r="AI46" i="2"/>
  <c r="AO46" i="2"/>
  <c r="AV46" i="2"/>
  <c r="AC44" i="4"/>
  <c r="AJ44" i="4"/>
  <c r="AP44" i="4"/>
  <c r="AX44" i="4"/>
  <c r="AD44" i="4"/>
  <c r="AQ44" i="4"/>
  <c r="AY44" i="4"/>
  <c r="AE44" i="4"/>
  <c r="AK44" i="4"/>
  <c r="AR44" i="4"/>
  <c r="AZ44" i="4"/>
  <c r="AF44" i="4"/>
  <c r="AL44" i="4"/>
  <c r="AS44" i="4"/>
  <c r="AG44" i="4"/>
  <c r="AM44" i="4"/>
  <c r="AT44" i="4"/>
  <c r="AH44" i="4"/>
  <c r="AN44" i="4"/>
  <c r="AU44" i="4"/>
  <c r="AW44" i="4"/>
  <c r="AI44" i="4"/>
  <c r="AO44" i="4"/>
  <c r="AV44" i="4"/>
  <c r="AC20" i="4"/>
  <c r="AJ20" i="4"/>
  <c r="AP20" i="4"/>
  <c r="AX20" i="4"/>
  <c r="AD20" i="4"/>
  <c r="AQ20" i="4"/>
  <c r="AY20" i="4"/>
  <c r="AE20" i="4"/>
  <c r="AK20" i="4"/>
  <c r="AR20" i="4"/>
  <c r="AZ20" i="4"/>
  <c r="AF20" i="4"/>
  <c r="AL20" i="4"/>
  <c r="AS20" i="4"/>
  <c r="AG20" i="4"/>
  <c r="AM20" i="4"/>
  <c r="AT20" i="4"/>
  <c r="AH20" i="4"/>
  <c r="AN20" i="4"/>
  <c r="AU20" i="4"/>
  <c r="AW20" i="4"/>
  <c r="AI20" i="4"/>
  <c r="AO20" i="4"/>
  <c r="AV20" i="4"/>
  <c r="AG13" i="6"/>
  <c r="AM13" i="6"/>
  <c r="AT13" i="6"/>
  <c r="AH13" i="6"/>
  <c r="AN13" i="6"/>
  <c r="AU13" i="6"/>
  <c r="AI13" i="6"/>
  <c r="AO13" i="6"/>
  <c r="AV13" i="6"/>
  <c r="AW13" i="6"/>
  <c r="AD13" i="6"/>
  <c r="AQ13" i="6"/>
  <c r="AY13" i="6"/>
  <c r="AE13" i="6"/>
  <c r="AX13" i="6"/>
  <c r="AF13" i="6"/>
  <c r="AZ13" i="6"/>
  <c r="AJ13" i="6"/>
  <c r="AK13" i="6"/>
  <c r="AL13" i="6"/>
  <c r="AP13" i="6"/>
  <c r="AC13" i="6"/>
  <c r="AS13" i="6"/>
  <c r="AR13" i="6"/>
  <c r="AE114" i="6"/>
  <c r="AK114" i="6"/>
  <c r="AR114" i="6"/>
  <c r="AZ114" i="6"/>
  <c r="AF114" i="6"/>
  <c r="AL114" i="6"/>
  <c r="AS114" i="6"/>
  <c r="AH114" i="6"/>
  <c r="AN114" i="6"/>
  <c r="AU114" i="6"/>
  <c r="AI114" i="6"/>
  <c r="AO114" i="6"/>
  <c r="AV114" i="6"/>
  <c r="AC114" i="6"/>
  <c r="AJ114" i="6"/>
  <c r="AP114" i="6"/>
  <c r="AX114" i="6"/>
  <c r="AM114" i="6"/>
  <c r="AQ114" i="6"/>
  <c r="AT114" i="6"/>
  <c r="AD114" i="6"/>
  <c r="AW114" i="6"/>
  <c r="AY114" i="6"/>
  <c r="AG114" i="6"/>
  <c r="AW88" i="6"/>
  <c r="AC88" i="6"/>
  <c r="AJ88" i="6"/>
  <c r="AP88" i="6"/>
  <c r="AX88" i="6"/>
  <c r="AD88" i="6"/>
  <c r="AQ88" i="6"/>
  <c r="AY88" i="6"/>
  <c r="AE88" i="6"/>
  <c r="AK88" i="6"/>
  <c r="AR88" i="6"/>
  <c r="AZ88" i="6"/>
  <c r="AF88" i="6"/>
  <c r="AL88" i="6"/>
  <c r="AS88" i="6"/>
  <c r="AG88" i="6"/>
  <c r="AM88" i="6"/>
  <c r="AT88" i="6"/>
  <c r="AI88" i="6"/>
  <c r="AO88" i="6"/>
  <c r="AV88" i="6"/>
  <c r="AH88" i="6"/>
  <c r="AN88" i="6"/>
  <c r="AU88" i="6"/>
  <c r="AF52" i="6"/>
  <c r="AL52" i="6"/>
  <c r="AS52" i="6"/>
  <c r="AG52" i="6"/>
  <c r="AM52" i="6"/>
  <c r="AT52" i="6"/>
  <c r="AH52" i="6"/>
  <c r="AN52" i="6"/>
  <c r="AU52" i="6"/>
  <c r="AI52" i="6"/>
  <c r="AO52" i="6"/>
  <c r="AV52" i="6"/>
  <c r="AW52" i="6"/>
  <c r="AC52" i="6"/>
  <c r="AJ52" i="6"/>
  <c r="AP52" i="6"/>
  <c r="AX52" i="6"/>
  <c r="AE52" i="6"/>
  <c r="AK52" i="6"/>
  <c r="AR52" i="6"/>
  <c r="AZ52" i="6"/>
  <c r="AQ52" i="6"/>
  <c r="AY52" i="6"/>
  <c r="AD52" i="6"/>
  <c r="AF32" i="6"/>
  <c r="AL32" i="6"/>
  <c r="AS32" i="6"/>
  <c r="AG32" i="6"/>
  <c r="AM32" i="6"/>
  <c r="AT32" i="6"/>
  <c r="AH32" i="6"/>
  <c r="AN32" i="6"/>
  <c r="AU32" i="6"/>
  <c r="AI32" i="6"/>
  <c r="AO32" i="6"/>
  <c r="AV32" i="6"/>
  <c r="AC32" i="6"/>
  <c r="AJ32" i="6"/>
  <c r="AP32" i="6"/>
  <c r="AX32" i="6"/>
  <c r="AD32" i="6"/>
  <c r="AW32" i="6"/>
  <c r="AE32" i="6"/>
  <c r="AY32" i="6"/>
  <c r="AZ32" i="6"/>
  <c r="AK32" i="6"/>
  <c r="AR32" i="6"/>
  <c r="AQ32" i="6"/>
  <c r="AG15" i="12"/>
  <c r="AM15" i="12"/>
  <c r="AT15" i="12"/>
  <c r="AH15" i="12"/>
  <c r="AN15" i="12"/>
  <c r="AU15" i="12"/>
  <c r="AE15" i="12"/>
  <c r="AO15" i="12"/>
  <c r="AF15" i="12"/>
  <c r="AP15" i="12"/>
  <c r="AY15" i="12"/>
  <c r="AI15" i="12"/>
  <c r="AZ15" i="12"/>
  <c r="AJ15" i="12"/>
  <c r="AQ15" i="12"/>
  <c r="AR15" i="12"/>
  <c r="AK15" i="12"/>
  <c r="AS15" i="12"/>
  <c r="AD15" i="12"/>
  <c r="AL15" i="12"/>
  <c r="AW15" i="12"/>
  <c r="AV15" i="12"/>
  <c r="AX15" i="12"/>
  <c r="AX56" i="12"/>
  <c r="AD56" i="12"/>
  <c r="AK56" i="12"/>
  <c r="AF56" i="12"/>
  <c r="AH56" i="12"/>
  <c r="AP56" i="12"/>
  <c r="AY56" i="12"/>
  <c r="AI56" i="12"/>
  <c r="AQ56" i="12"/>
  <c r="AZ56" i="12"/>
  <c r="AJ56" i="12"/>
  <c r="AR56" i="12"/>
  <c r="AL56" i="12"/>
  <c r="AT56" i="12"/>
  <c r="AE56" i="12"/>
  <c r="AN56" i="12"/>
  <c r="AV56" i="12"/>
  <c r="AM56" i="12"/>
  <c r="AO56" i="12"/>
  <c r="AS56" i="12"/>
  <c r="AU56" i="12"/>
  <c r="AW56" i="12"/>
  <c r="AG56" i="12"/>
  <c r="AC12" i="8"/>
  <c r="AJ12" i="8"/>
  <c r="AP12" i="8"/>
  <c r="AX12" i="8"/>
  <c r="AD12" i="8"/>
  <c r="AQ12" i="8"/>
  <c r="AY12" i="8"/>
  <c r="AE12" i="8"/>
  <c r="AK12" i="8"/>
  <c r="AR12" i="8"/>
  <c r="AZ12" i="8"/>
  <c r="AF12" i="8"/>
  <c r="AL12" i="8"/>
  <c r="AS12" i="8"/>
  <c r="AG12" i="8"/>
  <c r="AM12" i="8"/>
  <c r="AT12" i="8"/>
  <c r="AH12" i="8"/>
  <c r="AN12" i="8"/>
  <c r="AU12" i="8"/>
  <c r="AW12" i="8"/>
  <c r="AV12" i="8"/>
  <c r="AO12" i="8"/>
  <c r="AI12" i="8"/>
  <c r="AF59" i="9"/>
  <c r="AL59" i="9"/>
  <c r="AS59" i="9"/>
  <c r="AG59" i="9"/>
  <c r="AM59" i="9"/>
  <c r="AT59" i="9"/>
  <c r="AH59" i="9"/>
  <c r="AN59" i="9"/>
  <c r="AU59" i="9"/>
  <c r="AC59" i="9"/>
  <c r="AJ59" i="9"/>
  <c r="AP59" i="9"/>
  <c r="AX59" i="9"/>
  <c r="AE59" i="9"/>
  <c r="AR59" i="9"/>
  <c r="AI59" i="9"/>
  <c r="AV59" i="9"/>
  <c r="AW59" i="9"/>
  <c r="AY59" i="9"/>
  <c r="AK59" i="9"/>
  <c r="AZ59" i="9"/>
  <c r="AO59" i="9"/>
  <c r="AD59" i="9"/>
  <c r="AQ59" i="9"/>
  <c r="AE46" i="9"/>
  <c r="AK46" i="9"/>
  <c r="AR46" i="9"/>
  <c r="AZ46" i="9"/>
  <c r="AF46" i="9"/>
  <c r="AL46" i="9"/>
  <c r="AS46" i="9"/>
  <c r="AG46" i="9"/>
  <c r="AM46" i="9"/>
  <c r="AT46" i="9"/>
  <c r="AW46" i="9"/>
  <c r="AD46" i="9"/>
  <c r="AQ46" i="9"/>
  <c r="AH46" i="9"/>
  <c r="AU46" i="9"/>
  <c r="AI46" i="9"/>
  <c r="AV46" i="9"/>
  <c r="AJ46" i="9"/>
  <c r="AX46" i="9"/>
  <c r="AY46" i="9"/>
  <c r="AN46" i="9"/>
  <c r="AC46" i="9"/>
  <c r="AP46" i="9"/>
  <c r="AO46" i="9"/>
  <c r="AJ15" i="10"/>
  <c r="AP15" i="10"/>
  <c r="AW15" i="10"/>
  <c r="AX15" i="10"/>
  <c r="AD15" i="10"/>
  <c r="AK15" i="10"/>
  <c r="AQ15" i="10"/>
  <c r="AY15" i="10"/>
  <c r="AF15" i="10"/>
  <c r="AL15" i="10"/>
  <c r="AS15" i="10"/>
  <c r="AH15" i="10"/>
  <c r="AN15" i="10"/>
  <c r="AU15" i="10"/>
  <c r="AG15" i="10"/>
  <c r="AZ15" i="10"/>
  <c r="AI15" i="10"/>
  <c r="AM15" i="10"/>
  <c r="AO15" i="10"/>
  <c r="AR15" i="10"/>
  <c r="AE15" i="10"/>
  <c r="AV15" i="10"/>
  <c r="AT15" i="10"/>
  <c r="AE2" i="4"/>
  <c r="AK2" i="4"/>
  <c r="AR2" i="4"/>
  <c r="AZ2" i="4"/>
  <c r="AF2" i="4"/>
  <c r="AL2" i="4"/>
  <c r="AS2" i="4"/>
  <c r="AC2" i="4"/>
  <c r="AG2" i="4"/>
  <c r="AM2" i="4"/>
  <c r="AT2" i="4"/>
  <c r="AH2" i="4"/>
  <c r="AN2" i="4"/>
  <c r="AU2" i="4"/>
  <c r="AI2" i="4"/>
  <c r="AO2" i="4"/>
  <c r="AV2" i="4"/>
  <c r="AD2" i="4"/>
  <c r="AQ2" i="4"/>
  <c r="AY2" i="4"/>
  <c r="AJ2" i="4"/>
  <c r="AP2" i="4"/>
  <c r="AW2" i="4"/>
  <c r="AX2" i="4"/>
  <c r="AD33" i="4"/>
  <c r="AQ33" i="4"/>
  <c r="AY33" i="4"/>
  <c r="AE33" i="4"/>
  <c r="AK33" i="4"/>
  <c r="AR33" i="4"/>
  <c r="AZ33" i="4"/>
  <c r="AF33" i="4"/>
  <c r="AL33" i="4"/>
  <c r="AS33" i="4"/>
  <c r="AG33" i="4"/>
  <c r="AM33" i="4"/>
  <c r="AT33" i="4"/>
  <c r="AH33" i="4"/>
  <c r="AN33" i="4"/>
  <c r="AU33" i="4"/>
  <c r="AI33" i="4"/>
  <c r="AO33" i="4"/>
  <c r="AV33" i="4"/>
  <c r="AC33" i="4"/>
  <c r="AJ33" i="4"/>
  <c r="AP33" i="4"/>
  <c r="AX33" i="4"/>
  <c r="AW33" i="4"/>
  <c r="AJ13" i="11"/>
  <c r="AP13" i="11"/>
  <c r="AW13" i="11"/>
  <c r="AX13" i="11"/>
  <c r="AD13" i="11"/>
  <c r="AK13" i="11"/>
  <c r="AQ13" i="11"/>
  <c r="AY13" i="11"/>
  <c r="AE13" i="11"/>
  <c r="AR13" i="11"/>
  <c r="AZ13" i="11"/>
  <c r="AF13" i="11"/>
  <c r="AL13" i="11"/>
  <c r="AS13" i="11"/>
  <c r="AI13" i="11"/>
  <c r="AO13" i="11"/>
  <c r="AV13" i="11"/>
  <c r="AT13" i="11"/>
  <c r="AU13" i="11"/>
  <c r="AG13" i="11"/>
  <c r="AH13" i="11"/>
  <c r="AN13" i="11"/>
  <c r="AM13" i="11"/>
  <c r="AG6" i="2"/>
  <c r="AM6" i="2"/>
  <c r="AT6" i="2"/>
  <c r="AH6" i="2"/>
  <c r="AN6" i="2"/>
  <c r="AU6" i="2"/>
  <c r="AI6" i="2"/>
  <c r="AO6" i="2"/>
  <c r="AV6" i="2"/>
  <c r="AW6" i="2"/>
  <c r="AC6" i="2"/>
  <c r="AJ6" i="2"/>
  <c r="AP6" i="2"/>
  <c r="AX6" i="2"/>
  <c r="AF6" i="2"/>
  <c r="AL6" i="2"/>
  <c r="AS6" i="2"/>
  <c r="AK6" i="2"/>
  <c r="AQ6" i="2"/>
  <c r="AR6" i="2"/>
  <c r="AD6" i="2"/>
  <c r="AY6" i="2"/>
  <c r="AZ6" i="2"/>
  <c r="AE6" i="2"/>
  <c r="AG63" i="2"/>
  <c r="AM63" i="2"/>
  <c r="AT63" i="2"/>
  <c r="AH63" i="2"/>
  <c r="AN63" i="2"/>
  <c r="AU63" i="2"/>
  <c r="AI63" i="2"/>
  <c r="AO63" i="2"/>
  <c r="AV63" i="2"/>
  <c r="AR63" i="2"/>
  <c r="AW63" i="2"/>
  <c r="AK63" i="2"/>
  <c r="AZ63" i="2"/>
  <c r="AC63" i="2"/>
  <c r="AJ63" i="2"/>
  <c r="AP63" i="2"/>
  <c r="AX63" i="2"/>
  <c r="AD63" i="2"/>
  <c r="AQ63" i="2"/>
  <c r="AY63" i="2"/>
  <c r="AE63" i="2"/>
  <c r="AF63" i="2"/>
  <c r="AL63" i="2"/>
  <c r="AS63" i="2"/>
  <c r="AC43" i="2"/>
  <c r="AJ43" i="2"/>
  <c r="AP43" i="2"/>
  <c r="AX43" i="2"/>
  <c r="AD43" i="2"/>
  <c r="AQ43" i="2"/>
  <c r="AY43" i="2"/>
  <c r="AE43" i="2"/>
  <c r="AK43" i="2"/>
  <c r="AR43" i="2"/>
  <c r="AZ43" i="2"/>
  <c r="AF43" i="2"/>
  <c r="AL43" i="2"/>
  <c r="AS43" i="2"/>
  <c r="AO43" i="2"/>
  <c r="AG43" i="2"/>
  <c r="AM43" i="2"/>
  <c r="AT43" i="2"/>
  <c r="AI43" i="2"/>
  <c r="AH43" i="2"/>
  <c r="AN43" i="2"/>
  <c r="AU43" i="2"/>
  <c r="AV43" i="2"/>
  <c r="AW43" i="2"/>
  <c r="AG23" i="2"/>
  <c r="AM23" i="2"/>
  <c r="AT23" i="2"/>
  <c r="AH23" i="2"/>
  <c r="AN23" i="2"/>
  <c r="AU23" i="2"/>
  <c r="AI23" i="2"/>
  <c r="AO23" i="2"/>
  <c r="AV23" i="2"/>
  <c r="AZ23" i="2"/>
  <c r="AW23" i="2"/>
  <c r="AE23" i="2"/>
  <c r="AC23" i="2"/>
  <c r="AJ23" i="2"/>
  <c r="AP23" i="2"/>
  <c r="AX23" i="2"/>
  <c r="AR23" i="2"/>
  <c r="AD23" i="2"/>
  <c r="AQ23" i="2"/>
  <c r="AY23" i="2"/>
  <c r="AK23" i="2"/>
  <c r="AF23" i="2"/>
  <c r="AL23" i="2"/>
  <c r="AS23" i="2"/>
  <c r="AE14" i="4"/>
  <c r="AK14" i="4"/>
  <c r="AR14" i="4"/>
  <c r="AZ14" i="4"/>
  <c r="AF14" i="4"/>
  <c r="AL14" i="4"/>
  <c r="AS14" i="4"/>
  <c r="AG14" i="4"/>
  <c r="AM14" i="4"/>
  <c r="AT14" i="4"/>
  <c r="AH14" i="4"/>
  <c r="AN14" i="4"/>
  <c r="AU14" i="4"/>
  <c r="AI14" i="4"/>
  <c r="AO14" i="4"/>
  <c r="AV14" i="4"/>
  <c r="AW14" i="4"/>
  <c r="AD14" i="4"/>
  <c r="AQ14" i="4"/>
  <c r="AY14" i="4"/>
  <c r="AP14" i="4"/>
  <c r="AX14" i="4"/>
  <c r="AC14" i="4"/>
  <c r="AJ14" i="4"/>
  <c r="AF43" i="4"/>
  <c r="AL43" i="4"/>
  <c r="AS43" i="4"/>
  <c r="AG43" i="4"/>
  <c r="AM43" i="4"/>
  <c r="AT43" i="4"/>
  <c r="AH43" i="4"/>
  <c r="AN43" i="4"/>
  <c r="AU43" i="4"/>
  <c r="AI43" i="4"/>
  <c r="AO43" i="4"/>
  <c r="AV43" i="4"/>
  <c r="AW43" i="4"/>
  <c r="AC43" i="4"/>
  <c r="AJ43" i="4"/>
  <c r="AP43" i="4"/>
  <c r="AX43" i="4"/>
  <c r="AE43" i="4"/>
  <c r="AK43" i="4"/>
  <c r="AR43" i="4"/>
  <c r="AZ43" i="4"/>
  <c r="AD43" i="4"/>
  <c r="AQ43" i="4"/>
  <c r="AY43" i="4"/>
  <c r="AE30" i="4"/>
  <c r="AK30" i="4"/>
  <c r="AR30" i="4"/>
  <c r="AZ30" i="4"/>
  <c r="AF30" i="4"/>
  <c r="AL30" i="4"/>
  <c r="AS30" i="4"/>
  <c r="AG30" i="4"/>
  <c r="AM30" i="4"/>
  <c r="AT30" i="4"/>
  <c r="AH30" i="4"/>
  <c r="AN30" i="4"/>
  <c r="AU30" i="4"/>
  <c r="AI30" i="4"/>
  <c r="AO30" i="4"/>
  <c r="AV30" i="4"/>
  <c r="AW30" i="4"/>
  <c r="AD30" i="4"/>
  <c r="AQ30" i="4"/>
  <c r="AY30" i="4"/>
  <c r="AP30" i="4"/>
  <c r="AC30" i="4"/>
  <c r="AJ30" i="4"/>
  <c r="AX30" i="4"/>
  <c r="AD3" i="6"/>
  <c r="AQ3" i="6"/>
  <c r="AY3" i="6"/>
  <c r="AE3" i="6"/>
  <c r="AK3" i="6"/>
  <c r="AR3" i="6"/>
  <c r="AZ3" i="6"/>
  <c r="AF3" i="6"/>
  <c r="AL3" i="6"/>
  <c r="AS3" i="6"/>
  <c r="AH3" i="6"/>
  <c r="AN3" i="6"/>
  <c r="AU3" i="6"/>
  <c r="AW3" i="6"/>
  <c r="AO3" i="6"/>
  <c r="AP3" i="6"/>
  <c r="AT3" i="6"/>
  <c r="AC3" i="6"/>
  <c r="AV3" i="6"/>
  <c r="AI3" i="6"/>
  <c r="AX3" i="6"/>
  <c r="AG3" i="6"/>
  <c r="AM3" i="6"/>
  <c r="AJ3" i="6"/>
  <c r="AF16" i="6"/>
  <c r="AL16" i="6"/>
  <c r="AS16" i="6"/>
  <c r="AG16" i="6"/>
  <c r="AM16" i="6"/>
  <c r="AT16" i="6"/>
  <c r="AH16" i="6"/>
  <c r="AN16" i="6"/>
  <c r="AU16" i="6"/>
  <c r="AI16" i="6"/>
  <c r="AO16" i="6"/>
  <c r="AV16" i="6"/>
  <c r="AC16" i="6"/>
  <c r="AJ16" i="6"/>
  <c r="AP16" i="6"/>
  <c r="AX16" i="6"/>
  <c r="AZ16" i="6"/>
  <c r="AK16" i="6"/>
  <c r="AQ16" i="6"/>
  <c r="AR16" i="6"/>
  <c r="AE16" i="6"/>
  <c r="AY16" i="6"/>
  <c r="AW16" i="6"/>
  <c r="AD16" i="6"/>
  <c r="AG124" i="6"/>
  <c r="AM124" i="6"/>
  <c r="AT124" i="6"/>
  <c r="AH124" i="6"/>
  <c r="AN124" i="6"/>
  <c r="AU124" i="6"/>
  <c r="AW124" i="6"/>
  <c r="AC124" i="6"/>
  <c r="AJ124" i="6"/>
  <c r="AP124" i="6"/>
  <c r="AX124" i="6"/>
  <c r="AE124" i="6"/>
  <c r="AK124" i="6"/>
  <c r="AR124" i="6"/>
  <c r="AZ124" i="6"/>
  <c r="AQ124" i="6"/>
  <c r="AS124" i="6"/>
  <c r="AD124" i="6"/>
  <c r="AV124" i="6"/>
  <c r="AF124" i="6"/>
  <c r="AY124" i="6"/>
  <c r="AI124" i="6"/>
  <c r="AO124" i="6"/>
  <c r="AL124" i="6"/>
  <c r="AC112" i="6"/>
  <c r="AJ112" i="6"/>
  <c r="AP112" i="6"/>
  <c r="AX112" i="6"/>
  <c r="AD112" i="6"/>
  <c r="AQ112" i="6"/>
  <c r="AY112" i="6"/>
  <c r="AF112" i="6"/>
  <c r="AL112" i="6"/>
  <c r="AS112" i="6"/>
  <c r="AG112" i="6"/>
  <c r="AM112" i="6"/>
  <c r="AT112" i="6"/>
  <c r="AI112" i="6"/>
  <c r="AO112" i="6"/>
  <c r="AV112" i="6"/>
  <c r="AU112" i="6"/>
  <c r="AE112" i="6"/>
  <c r="AW112" i="6"/>
  <c r="AH112" i="6"/>
  <c r="AZ112" i="6"/>
  <c r="AK112" i="6"/>
  <c r="AN112" i="6"/>
  <c r="AR112" i="6"/>
  <c r="AW99" i="6"/>
  <c r="AC99" i="6"/>
  <c r="AJ99" i="6"/>
  <c r="AP99" i="6"/>
  <c r="AX99" i="6"/>
  <c r="AE99" i="6"/>
  <c r="AK99" i="6"/>
  <c r="AR99" i="6"/>
  <c r="AZ99" i="6"/>
  <c r="AF99" i="6"/>
  <c r="AL99" i="6"/>
  <c r="AS99" i="6"/>
  <c r="AH99" i="6"/>
  <c r="AN99" i="6"/>
  <c r="AU99" i="6"/>
  <c r="AM99" i="6"/>
  <c r="AO99" i="6"/>
  <c r="AQ99" i="6"/>
  <c r="AT99" i="6"/>
  <c r="AD99" i="6"/>
  <c r="AV99" i="6"/>
  <c r="AI99" i="6"/>
  <c r="AG99" i="6"/>
  <c r="AY99" i="6"/>
  <c r="AC85" i="6"/>
  <c r="AJ85" i="6"/>
  <c r="AP85" i="6"/>
  <c r="AX85" i="6"/>
  <c r="AD85" i="6"/>
  <c r="AQ85" i="6"/>
  <c r="AY85" i="6"/>
  <c r="AE85" i="6"/>
  <c r="AK85" i="6"/>
  <c r="AR85" i="6"/>
  <c r="AZ85" i="6"/>
  <c r="AF85" i="6"/>
  <c r="AL85" i="6"/>
  <c r="AS85" i="6"/>
  <c r="AG85" i="6"/>
  <c r="AM85" i="6"/>
  <c r="AT85" i="6"/>
  <c r="AH85" i="6"/>
  <c r="AN85" i="6"/>
  <c r="AU85" i="6"/>
  <c r="AW85" i="6"/>
  <c r="AO85" i="6"/>
  <c r="AV85" i="6"/>
  <c r="AI85" i="6"/>
  <c r="AD74" i="6"/>
  <c r="AQ74" i="6"/>
  <c r="AY74" i="6"/>
  <c r="AE74" i="6"/>
  <c r="AK74" i="6"/>
  <c r="AR74" i="6"/>
  <c r="AZ74" i="6"/>
  <c r="AF74" i="6"/>
  <c r="AL74" i="6"/>
  <c r="AS74" i="6"/>
  <c r="AG74" i="6"/>
  <c r="AM74" i="6"/>
  <c r="AT74" i="6"/>
  <c r="AH74" i="6"/>
  <c r="AN74" i="6"/>
  <c r="AU74" i="6"/>
  <c r="AI74" i="6"/>
  <c r="AO74" i="6"/>
  <c r="AV74" i="6"/>
  <c r="AC74" i="6"/>
  <c r="AJ74" i="6"/>
  <c r="AP74" i="6"/>
  <c r="AX74" i="6"/>
  <c r="AW74" i="6"/>
  <c r="AC61" i="6"/>
  <c r="AJ61" i="6"/>
  <c r="AP61" i="6"/>
  <c r="AX61" i="6"/>
  <c r="AD61" i="6"/>
  <c r="AQ61" i="6"/>
  <c r="AY61" i="6"/>
  <c r="AE61" i="6"/>
  <c r="AK61" i="6"/>
  <c r="AR61" i="6"/>
  <c r="AZ61" i="6"/>
  <c r="AF61" i="6"/>
  <c r="AL61" i="6"/>
  <c r="AS61" i="6"/>
  <c r="AG61" i="6"/>
  <c r="AM61" i="6"/>
  <c r="AT61" i="6"/>
  <c r="AH61" i="6"/>
  <c r="AN61" i="6"/>
  <c r="AU61" i="6"/>
  <c r="AW61" i="6"/>
  <c r="AV61" i="6"/>
  <c r="AO61" i="6"/>
  <c r="AI61" i="6"/>
  <c r="AI51" i="6"/>
  <c r="AO51" i="6"/>
  <c r="AV51" i="6"/>
  <c r="AW51" i="6"/>
  <c r="AC51" i="6"/>
  <c r="AJ51" i="6"/>
  <c r="AP51" i="6"/>
  <c r="AX51" i="6"/>
  <c r="AD51" i="6"/>
  <c r="AQ51" i="6"/>
  <c r="AY51" i="6"/>
  <c r="AE51" i="6"/>
  <c r="AK51" i="6"/>
  <c r="AR51" i="6"/>
  <c r="AZ51" i="6"/>
  <c r="AF51" i="6"/>
  <c r="AL51" i="6"/>
  <c r="AS51" i="6"/>
  <c r="AH51" i="6"/>
  <c r="AN51" i="6"/>
  <c r="AU51" i="6"/>
  <c r="AG51" i="6"/>
  <c r="AM51" i="6"/>
  <c r="AT51" i="6"/>
  <c r="AC41" i="6"/>
  <c r="AJ41" i="6"/>
  <c r="AP41" i="6"/>
  <c r="AX41" i="6"/>
  <c r="AD41" i="6"/>
  <c r="AQ41" i="6"/>
  <c r="AY41" i="6"/>
  <c r="AE41" i="6"/>
  <c r="AK41" i="6"/>
  <c r="AR41" i="6"/>
  <c r="AZ41" i="6"/>
  <c r="AF41" i="6"/>
  <c r="AL41" i="6"/>
  <c r="AS41" i="6"/>
  <c r="AH41" i="6"/>
  <c r="AN41" i="6"/>
  <c r="AU41" i="6"/>
  <c r="AO41" i="6"/>
  <c r="AT41" i="6"/>
  <c r="AV41" i="6"/>
  <c r="AG41" i="6"/>
  <c r="AW41" i="6"/>
  <c r="AI41" i="6"/>
  <c r="AM41" i="6"/>
  <c r="AG29" i="6"/>
  <c r="AM29" i="6"/>
  <c r="AT29" i="6"/>
  <c r="AH29" i="6"/>
  <c r="AN29" i="6"/>
  <c r="AU29" i="6"/>
  <c r="AI29" i="6"/>
  <c r="AO29" i="6"/>
  <c r="AV29" i="6"/>
  <c r="AW29" i="6"/>
  <c r="AD29" i="6"/>
  <c r="AQ29" i="6"/>
  <c r="AY29" i="6"/>
  <c r="AR29" i="6"/>
  <c r="AC29" i="6"/>
  <c r="AS29" i="6"/>
  <c r="AE29" i="6"/>
  <c r="AX29" i="6"/>
  <c r="AF29" i="6"/>
  <c r="AZ29" i="6"/>
  <c r="AJ29" i="6"/>
  <c r="AK29" i="6"/>
  <c r="AP29" i="6"/>
  <c r="AL29" i="6"/>
  <c r="AI2" i="12"/>
  <c r="AO2" i="12"/>
  <c r="AV2" i="12"/>
  <c r="AJ2" i="12"/>
  <c r="AP2" i="12"/>
  <c r="AW2" i="12"/>
  <c r="AX2" i="12"/>
  <c r="AE2" i="12"/>
  <c r="AR2" i="12"/>
  <c r="AZ2" i="12"/>
  <c r="AG2" i="12"/>
  <c r="AM2" i="12"/>
  <c r="AT2" i="12"/>
  <c r="AD2" i="12"/>
  <c r="AU2" i="12"/>
  <c r="AF2" i="12"/>
  <c r="AY2" i="12"/>
  <c r="AH2" i="12"/>
  <c r="AK2" i="12"/>
  <c r="AN2" i="12"/>
  <c r="AL2" i="12"/>
  <c r="AQ2" i="12"/>
  <c r="AS2" i="12"/>
  <c r="AD16" i="12"/>
  <c r="AK16" i="12"/>
  <c r="AQ16" i="12"/>
  <c r="AY16" i="12"/>
  <c r="AE16" i="12"/>
  <c r="AR16" i="12"/>
  <c r="AZ16" i="12"/>
  <c r="AT16" i="12"/>
  <c r="AL16" i="12"/>
  <c r="AU16" i="12"/>
  <c r="AF16" i="12"/>
  <c r="AN16" i="12"/>
  <c r="AW16" i="12"/>
  <c r="AG16" i="12"/>
  <c r="AO16" i="12"/>
  <c r="AX16" i="12"/>
  <c r="AI16" i="12"/>
  <c r="AV16" i="12"/>
  <c r="AH16" i="12"/>
  <c r="AJ16" i="12"/>
  <c r="AM16" i="12"/>
  <c r="AS16" i="12"/>
  <c r="AP16" i="12"/>
  <c r="AI71" i="12"/>
  <c r="AO71" i="12"/>
  <c r="AV71" i="12"/>
  <c r="AJ71" i="12"/>
  <c r="AP71" i="12"/>
  <c r="AW71" i="12"/>
  <c r="AX71" i="12"/>
  <c r="AE71" i="12"/>
  <c r="AR71" i="12"/>
  <c r="AZ71" i="12"/>
  <c r="AG71" i="12"/>
  <c r="AM71" i="12"/>
  <c r="AT71" i="12"/>
  <c r="AS71" i="12"/>
  <c r="AD71" i="12"/>
  <c r="AU71" i="12"/>
  <c r="AF71" i="12"/>
  <c r="AY71" i="12"/>
  <c r="AH71" i="12"/>
  <c r="AL71" i="12"/>
  <c r="AK71" i="12"/>
  <c r="AN71" i="12"/>
  <c r="AQ71" i="12"/>
  <c r="AF55" i="12"/>
  <c r="AL55" i="12"/>
  <c r="AS55" i="12"/>
  <c r="AG55" i="12"/>
  <c r="AM55" i="12"/>
  <c r="AT55" i="12"/>
  <c r="AI55" i="12"/>
  <c r="AO55" i="12"/>
  <c r="AV55" i="12"/>
  <c r="AJ55" i="12"/>
  <c r="AR55" i="12"/>
  <c r="AU55" i="12"/>
  <c r="AK55" i="12"/>
  <c r="AW55" i="12"/>
  <c r="AN55" i="12"/>
  <c r="AY55" i="12"/>
  <c r="AE55" i="12"/>
  <c r="AD55" i="12"/>
  <c r="AH55" i="12"/>
  <c r="AP55" i="12"/>
  <c r="AQ55" i="12"/>
  <c r="AX55" i="12"/>
  <c r="AZ55" i="12"/>
  <c r="AI38" i="12"/>
  <c r="AO38" i="12"/>
  <c r="AV38" i="12"/>
  <c r="AJ38" i="12"/>
  <c r="AP38" i="12"/>
  <c r="AW38" i="12"/>
  <c r="AD38" i="12"/>
  <c r="AK38" i="12"/>
  <c r="AQ38" i="12"/>
  <c r="AY38" i="12"/>
  <c r="AE38" i="12"/>
  <c r="AR38" i="12"/>
  <c r="AZ38" i="12"/>
  <c r="AG38" i="12"/>
  <c r="AM38" i="12"/>
  <c r="AT38" i="12"/>
  <c r="AL38" i="12"/>
  <c r="AN38" i="12"/>
  <c r="AS38" i="12"/>
  <c r="AU38" i="12"/>
  <c r="AH38" i="12"/>
  <c r="AX38" i="12"/>
  <c r="AF38" i="12"/>
  <c r="AI22" i="12"/>
  <c r="AO22" i="12"/>
  <c r="AV22" i="12"/>
  <c r="AJ22" i="12"/>
  <c r="AP22" i="12"/>
  <c r="AW22" i="12"/>
  <c r="AD22" i="12"/>
  <c r="AK22" i="12"/>
  <c r="AQ22" i="12"/>
  <c r="AY22" i="12"/>
  <c r="AE22" i="12"/>
  <c r="AR22" i="12"/>
  <c r="AZ22" i="12"/>
  <c r="AG22" i="12"/>
  <c r="AM22" i="12"/>
  <c r="AT22" i="12"/>
  <c r="AN22" i="12"/>
  <c r="AS22" i="12"/>
  <c r="AU22" i="12"/>
  <c r="AF22" i="12"/>
  <c r="AX22" i="12"/>
  <c r="AH22" i="12"/>
  <c r="AL22" i="12"/>
  <c r="AH13" i="9"/>
  <c r="AN13" i="9"/>
  <c r="AU13" i="9"/>
  <c r="AI13" i="9"/>
  <c r="AO13" i="9"/>
  <c r="AV13" i="9"/>
  <c r="AW13" i="9"/>
  <c r="AC13" i="9"/>
  <c r="AJ13" i="9"/>
  <c r="AP13" i="9"/>
  <c r="AX13" i="9"/>
  <c r="AE13" i="9"/>
  <c r="AK13" i="9"/>
  <c r="AR13" i="9"/>
  <c r="AZ13" i="9"/>
  <c r="AL13" i="9"/>
  <c r="AM13" i="9"/>
  <c r="AQ13" i="9"/>
  <c r="AF13" i="9"/>
  <c r="AY13" i="9"/>
  <c r="AD13" i="9"/>
  <c r="AG13" i="9"/>
  <c r="AS13" i="9"/>
  <c r="AT13" i="9"/>
  <c r="AG56" i="9"/>
  <c r="AM56" i="9"/>
  <c r="AT56" i="9"/>
  <c r="AH56" i="9"/>
  <c r="AN56" i="9"/>
  <c r="AU56" i="9"/>
  <c r="AI56" i="9"/>
  <c r="AO56" i="9"/>
  <c r="AV56" i="9"/>
  <c r="AD56" i="9"/>
  <c r="AQ56" i="9"/>
  <c r="AY56" i="9"/>
  <c r="AF56" i="9"/>
  <c r="AS56" i="9"/>
  <c r="AW56" i="9"/>
  <c r="AJ56" i="9"/>
  <c r="AX56" i="9"/>
  <c r="AK56" i="9"/>
  <c r="AZ56" i="9"/>
  <c r="AL56" i="9"/>
  <c r="AE56" i="9"/>
  <c r="AR56" i="9"/>
  <c r="AC56" i="9"/>
  <c r="AP56" i="9"/>
  <c r="AF43" i="9"/>
  <c r="AL43" i="9"/>
  <c r="AS43" i="9"/>
  <c r="AG43" i="9"/>
  <c r="AM43" i="9"/>
  <c r="AT43" i="9"/>
  <c r="AH43" i="9"/>
  <c r="AN43" i="9"/>
  <c r="AU43" i="9"/>
  <c r="AC43" i="9"/>
  <c r="AJ43" i="9"/>
  <c r="AP43" i="9"/>
  <c r="AX43" i="9"/>
  <c r="AE43" i="9"/>
  <c r="AR43" i="9"/>
  <c r="AI43" i="9"/>
  <c r="AV43" i="9"/>
  <c r="AW43" i="9"/>
  <c r="AY43" i="9"/>
  <c r="AK43" i="9"/>
  <c r="AZ43" i="9"/>
  <c r="AO43" i="9"/>
  <c r="AD43" i="9"/>
  <c r="AQ43" i="9"/>
  <c r="AG24" i="9"/>
  <c r="AM24" i="9"/>
  <c r="AT24" i="9"/>
  <c r="AH24" i="9"/>
  <c r="AN24" i="9"/>
  <c r="AU24" i="9"/>
  <c r="AI24" i="9"/>
  <c r="AO24" i="9"/>
  <c r="AV24" i="9"/>
  <c r="AW24" i="9"/>
  <c r="AD24" i="9"/>
  <c r="AQ24" i="9"/>
  <c r="AY24" i="9"/>
  <c r="AL24" i="9"/>
  <c r="AP24" i="9"/>
  <c r="AR24" i="9"/>
  <c r="AF24" i="9"/>
  <c r="AZ24" i="9"/>
  <c r="AC24" i="9"/>
  <c r="AE24" i="9"/>
  <c r="AJ24" i="9"/>
  <c r="AK24" i="9"/>
  <c r="AS24" i="9"/>
  <c r="AX24" i="9"/>
  <c r="AD6" i="10"/>
  <c r="AK6" i="10"/>
  <c r="AQ6" i="10"/>
  <c r="AY6" i="10"/>
  <c r="AE6" i="10"/>
  <c r="AR6" i="10"/>
  <c r="AZ6" i="10"/>
  <c r="AF6" i="10"/>
  <c r="AL6" i="10"/>
  <c r="AS6" i="10"/>
  <c r="AG6" i="10"/>
  <c r="AM6" i="10"/>
  <c r="AT6" i="10"/>
  <c r="AH6" i="10"/>
  <c r="AN6" i="10"/>
  <c r="AU6" i="10"/>
  <c r="AI6" i="10"/>
  <c r="AO6" i="10"/>
  <c r="AV6" i="10"/>
  <c r="AX6" i="10"/>
  <c r="AJ6" i="10"/>
  <c r="AP6" i="10"/>
  <c r="AW6" i="10"/>
  <c r="AF19" i="10"/>
  <c r="AL19" i="10"/>
  <c r="AS19" i="10"/>
  <c r="AG19" i="10"/>
  <c r="AM19" i="10"/>
  <c r="AT19" i="10"/>
  <c r="AH19" i="10"/>
  <c r="AN19" i="10"/>
  <c r="AU19" i="10"/>
  <c r="AJ19" i="10"/>
  <c r="AP19" i="10"/>
  <c r="AW19" i="10"/>
  <c r="AD19" i="10"/>
  <c r="AK19" i="10"/>
  <c r="AQ19" i="10"/>
  <c r="AY19" i="10"/>
  <c r="AE19" i="10"/>
  <c r="AX19" i="10"/>
  <c r="AI19" i="10"/>
  <c r="AZ19" i="10"/>
  <c r="AO19" i="10"/>
  <c r="AV19" i="10"/>
  <c r="AR19" i="10"/>
  <c r="AX20" i="10"/>
  <c r="AD20" i="10"/>
  <c r="AK20" i="10"/>
  <c r="AQ20" i="10"/>
  <c r="AY20" i="10"/>
  <c r="AE20" i="10"/>
  <c r="AR20" i="10"/>
  <c r="AZ20" i="10"/>
  <c r="AG20" i="10"/>
  <c r="AI20" i="10"/>
  <c r="AO20" i="10"/>
  <c r="AV20" i="10"/>
  <c r="AP20" i="10"/>
  <c r="AS20" i="10"/>
  <c r="AF20" i="10"/>
  <c r="AT20" i="10"/>
  <c r="AH20" i="10"/>
  <c r="AU20" i="10"/>
  <c r="AJ20" i="10"/>
  <c r="AW20" i="10"/>
  <c r="AL20" i="10"/>
  <c r="AN20" i="10"/>
  <c r="AM20" i="10"/>
  <c r="AH20" i="2"/>
  <c r="AN20" i="2"/>
  <c r="AU20" i="2"/>
  <c r="AI20" i="2"/>
  <c r="AO20" i="2"/>
  <c r="AV20" i="2"/>
  <c r="AW20" i="2"/>
  <c r="AL20" i="2"/>
  <c r="AC20" i="2"/>
  <c r="AJ20" i="2"/>
  <c r="AP20" i="2"/>
  <c r="AX20" i="2"/>
  <c r="AS20" i="2"/>
  <c r="AD20" i="2"/>
  <c r="AQ20" i="2"/>
  <c r="AY20" i="2"/>
  <c r="AF20" i="2"/>
  <c r="AE20" i="2"/>
  <c r="AK20" i="2"/>
  <c r="AR20" i="2"/>
  <c r="AZ20" i="2"/>
  <c r="AG20" i="2"/>
  <c r="AM20" i="2"/>
  <c r="AT20" i="2"/>
  <c r="AG9" i="3"/>
  <c r="AM9" i="3"/>
  <c r="AT9" i="3"/>
  <c r="AH9" i="3"/>
  <c r="AN9" i="3"/>
  <c r="AU9" i="3"/>
  <c r="AI9" i="3"/>
  <c r="AO9" i="3"/>
  <c r="AV9" i="3"/>
  <c r="AW9" i="3"/>
  <c r="AC9" i="3"/>
  <c r="AJ9" i="3"/>
  <c r="AP9" i="3"/>
  <c r="AX9" i="3"/>
  <c r="AF9" i="3"/>
  <c r="AL9" i="3"/>
  <c r="AS9" i="3"/>
  <c r="AD9" i="3"/>
  <c r="AE9" i="3"/>
  <c r="AK9" i="3"/>
  <c r="AY9" i="3"/>
  <c r="AQ9" i="3"/>
  <c r="AR9" i="3"/>
  <c r="AZ9" i="3"/>
  <c r="AG48" i="4"/>
  <c r="AM48" i="4"/>
  <c r="AT48" i="4"/>
  <c r="AH48" i="4"/>
  <c r="AN48" i="4"/>
  <c r="AU48" i="4"/>
  <c r="AI48" i="4"/>
  <c r="AO48" i="4"/>
  <c r="AV48" i="4"/>
  <c r="AW48" i="4"/>
  <c r="AC48" i="4"/>
  <c r="AJ48" i="4"/>
  <c r="AP48" i="4"/>
  <c r="AX48" i="4"/>
  <c r="AF48" i="4"/>
  <c r="AL48" i="4"/>
  <c r="AS48" i="4"/>
  <c r="AY48" i="4"/>
  <c r="AZ48" i="4"/>
  <c r="AD48" i="4"/>
  <c r="AE48" i="4"/>
  <c r="AQ48" i="4"/>
  <c r="AK48" i="4"/>
  <c r="AR48" i="4"/>
  <c r="AG40" i="4"/>
  <c r="AM40" i="4"/>
  <c r="AT40" i="4"/>
  <c r="AH40" i="4"/>
  <c r="AN40" i="4"/>
  <c r="AU40" i="4"/>
  <c r="AI40" i="4"/>
  <c r="AO40" i="4"/>
  <c r="AV40" i="4"/>
  <c r="AW40" i="4"/>
  <c r="AC40" i="4"/>
  <c r="AJ40" i="4"/>
  <c r="AP40" i="4"/>
  <c r="AX40" i="4"/>
  <c r="AD40" i="4"/>
  <c r="AQ40" i="4"/>
  <c r="AY40" i="4"/>
  <c r="AF40" i="4"/>
  <c r="AL40" i="4"/>
  <c r="AS40" i="4"/>
  <c r="AR40" i="4"/>
  <c r="AZ40" i="4"/>
  <c r="AE40" i="4"/>
  <c r="AK40" i="4"/>
  <c r="AG32" i="4"/>
  <c r="AM32" i="4"/>
  <c r="AT32" i="4"/>
  <c r="AH32" i="4"/>
  <c r="AN32" i="4"/>
  <c r="AU32" i="4"/>
  <c r="AI32" i="4"/>
  <c r="AO32" i="4"/>
  <c r="AV32" i="4"/>
  <c r="AW32" i="4"/>
  <c r="AC32" i="4"/>
  <c r="AJ32" i="4"/>
  <c r="AP32" i="4"/>
  <c r="AX32" i="4"/>
  <c r="AD32" i="4"/>
  <c r="AQ32" i="4"/>
  <c r="AY32" i="4"/>
  <c r="AF32" i="4"/>
  <c r="AL32" i="4"/>
  <c r="AS32" i="4"/>
  <c r="AE32" i="4"/>
  <c r="AZ32" i="4"/>
  <c r="AK32" i="4"/>
  <c r="AR32" i="4"/>
  <c r="AG24" i="4"/>
  <c r="AM24" i="4"/>
  <c r="AT24" i="4"/>
  <c r="AH24" i="4"/>
  <c r="AN24" i="4"/>
  <c r="AU24" i="4"/>
  <c r="AI24" i="4"/>
  <c r="AO24" i="4"/>
  <c r="AV24" i="4"/>
  <c r="AW24" i="4"/>
  <c r="AC24" i="4"/>
  <c r="AJ24" i="4"/>
  <c r="AP24" i="4"/>
  <c r="AX24" i="4"/>
  <c r="AD24" i="4"/>
  <c r="AQ24" i="4"/>
  <c r="AY24" i="4"/>
  <c r="AF24" i="4"/>
  <c r="AL24" i="4"/>
  <c r="AS24" i="4"/>
  <c r="AE24" i="4"/>
  <c r="AK24" i="4"/>
  <c r="AR24" i="4"/>
  <c r="AZ24" i="4"/>
  <c r="AX48" i="12"/>
  <c r="AD48" i="12"/>
  <c r="AK48" i="12"/>
  <c r="AQ48" i="12"/>
  <c r="AY48" i="12"/>
  <c r="AF48" i="12"/>
  <c r="AL48" i="12"/>
  <c r="AS48" i="12"/>
  <c r="AG48" i="12"/>
  <c r="AP48" i="12"/>
  <c r="AH48" i="12"/>
  <c r="AR48" i="12"/>
  <c r="AI48" i="12"/>
  <c r="AT48" i="12"/>
  <c r="AV48" i="12"/>
  <c r="AN48" i="12"/>
  <c r="AZ48" i="12"/>
  <c r="AU48" i="12"/>
  <c r="AW48" i="12"/>
  <c r="AE48" i="12"/>
  <c r="AJ48" i="12"/>
  <c r="AO48" i="12"/>
  <c r="AM48" i="12"/>
  <c r="AG64" i="9"/>
  <c r="AM64" i="9"/>
  <c r="AT64" i="9"/>
  <c r="AH64" i="9"/>
  <c r="AN64" i="9"/>
  <c r="AU64" i="9"/>
  <c r="AI64" i="9"/>
  <c r="AO64" i="9"/>
  <c r="AV64" i="9"/>
  <c r="AD64" i="9"/>
  <c r="AQ64" i="9"/>
  <c r="AY64" i="9"/>
  <c r="AL64" i="9"/>
  <c r="AC64" i="9"/>
  <c r="AP64" i="9"/>
  <c r="AE64" i="9"/>
  <c r="AR64" i="9"/>
  <c r="AF64" i="9"/>
  <c r="AS64" i="9"/>
  <c r="AW64" i="9"/>
  <c r="AK64" i="9"/>
  <c r="AZ64" i="9"/>
  <c r="AJ64" i="9"/>
  <c r="AX64" i="9"/>
  <c r="AG48" i="9"/>
  <c r="AM48" i="9"/>
  <c r="AT48" i="9"/>
  <c r="AH48" i="9"/>
  <c r="AN48" i="9"/>
  <c r="AU48" i="9"/>
  <c r="AI48" i="9"/>
  <c r="AO48" i="9"/>
  <c r="AV48" i="9"/>
  <c r="AD48" i="9"/>
  <c r="AQ48" i="9"/>
  <c r="AY48" i="9"/>
  <c r="AL48" i="9"/>
  <c r="AC48" i="9"/>
  <c r="AP48" i="9"/>
  <c r="AE48" i="9"/>
  <c r="AR48" i="9"/>
  <c r="AF48" i="9"/>
  <c r="AS48" i="9"/>
  <c r="AW48" i="9"/>
  <c r="AK48" i="9"/>
  <c r="AZ48" i="9"/>
  <c r="AJ48" i="9"/>
  <c r="AX48" i="9"/>
  <c r="AG32" i="9"/>
  <c r="AM32" i="9"/>
  <c r="AT32" i="9"/>
  <c r="AH32" i="9"/>
  <c r="AN32" i="9"/>
  <c r="AU32" i="9"/>
  <c r="AI32" i="9"/>
  <c r="AO32" i="9"/>
  <c r="AV32" i="9"/>
  <c r="AD32" i="9"/>
  <c r="AQ32" i="9"/>
  <c r="AY32" i="9"/>
  <c r="AL32" i="9"/>
  <c r="AC32" i="9"/>
  <c r="AP32" i="9"/>
  <c r="AE32" i="9"/>
  <c r="AR32" i="9"/>
  <c r="AF32" i="9"/>
  <c r="AS32" i="9"/>
  <c r="AW32" i="9"/>
  <c r="AK32" i="9"/>
  <c r="AZ32" i="9"/>
  <c r="AJ32" i="9"/>
  <c r="AX32" i="9"/>
  <c r="AF31" i="10"/>
  <c r="AL31" i="10"/>
  <c r="AS31" i="10"/>
  <c r="AG31" i="10"/>
  <c r="AM31" i="10"/>
  <c r="AT31" i="10"/>
  <c r="AH31" i="10"/>
  <c r="AN31" i="10"/>
  <c r="AU31" i="10"/>
  <c r="AI31" i="10"/>
  <c r="AO31" i="10"/>
  <c r="AV31" i="10"/>
  <c r="AJ31" i="10"/>
  <c r="AP31" i="10"/>
  <c r="AW31" i="10"/>
  <c r="AX31" i="10"/>
  <c r="AE31" i="10"/>
  <c r="AR31" i="10"/>
  <c r="AZ31" i="10"/>
  <c r="AD31" i="10"/>
  <c r="AK31" i="10"/>
  <c r="AQ31" i="10"/>
  <c r="AY31" i="10"/>
  <c r="BA48" i="12"/>
  <c r="BA15" i="10"/>
  <c r="BA38" i="12"/>
  <c r="AC83" i="2"/>
  <c r="AJ83" i="2"/>
  <c r="AP83" i="2"/>
  <c r="AX83" i="2"/>
  <c r="AY83" i="2"/>
  <c r="AO83" i="2"/>
  <c r="AE83" i="2"/>
  <c r="AK83" i="2"/>
  <c r="AR83" i="2"/>
  <c r="AZ83" i="2"/>
  <c r="AI83" i="2"/>
  <c r="AF83" i="2"/>
  <c r="AL83" i="2"/>
  <c r="AS83" i="2"/>
  <c r="AG83" i="2"/>
  <c r="AM83" i="2"/>
  <c r="AT83" i="2"/>
  <c r="AH83" i="2"/>
  <c r="AN83" i="2"/>
  <c r="AU83" i="2"/>
  <c r="AW83" i="2"/>
  <c r="AD83" i="2"/>
  <c r="AQ83" i="2"/>
  <c r="AV83" i="2"/>
  <c r="AH29" i="4"/>
  <c r="AN29" i="4"/>
  <c r="AU29" i="4"/>
  <c r="AI29" i="4"/>
  <c r="AO29" i="4"/>
  <c r="AV29" i="4"/>
  <c r="AW29" i="4"/>
  <c r="AC29" i="4"/>
  <c r="AJ29" i="4"/>
  <c r="AP29" i="4"/>
  <c r="AX29" i="4"/>
  <c r="AD29" i="4"/>
  <c r="AQ29" i="4"/>
  <c r="AY29" i="4"/>
  <c r="AE29" i="4"/>
  <c r="AK29" i="4"/>
  <c r="AR29" i="4"/>
  <c r="AZ29" i="4"/>
  <c r="AG29" i="4"/>
  <c r="AM29" i="4"/>
  <c r="AT29" i="4"/>
  <c r="AF29" i="4"/>
  <c r="AL29" i="4"/>
  <c r="AS29" i="4"/>
  <c r="AE98" i="6"/>
  <c r="AK98" i="6"/>
  <c r="AR98" i="6"/>
  <c r="AZ98" i="6"/>
  <c r="AF98" i="6"/>
  <c r="AL98" i="6"/>
  <c r="AS98" i="6"/>
  <c r="AH98" i="6"/>
  <c r="AN98" i="6"/>
  <c r="AU98" i="6"/>
  <c r="AI98" i="6"/>
  <c r="AO98" i="6"/>
  <c r="AV98" i="6"/>
  <c r="AC98" i="6"/>
  <c r="AJ98" i="6"/>
  <c r="AP98" i="6"/>
  <c r="AX98" i="6"/>
  <c r="AQ98" i="6"/>
  <c r="AT98" i="6"/>
  <c r="AD98" i="6"/>
  <c r="AW98" i="6"/>
  <c r="AG98" i="6"/>
  <c r="AY98" i="6"/>
  <c r="AM98" i="6"/>
  <c r="AD50" i="6"/>
  <c r="AQ50" i="6"/>
  <c r="AY50" i="6"/>
  <c r="AE50" i="6"/>
  <c r="AK50" i="6"/>
  <c r="AR50" i="6"/>
  <c r="AZ50" i="6"/>
  <c r="AF50" i="6"/>
  <c r="AL50" i="6"/>
  <c r="AS50" i="6"/>
  <c r="AG50" i="6"/>
  <c r="AM50" i="6"/>
  <c r="AT50" i="6"/>
  <c r="AH50" i="6"/>
  <c r="AN50" i="6"/>
  <c r="AU50" i="6"/>
  <c r="AI50" i="6"/>
  <c r="AO50" i="6"/>
  <c r="AV50" i="6"/>
  <c r="AC50" i="6"/>
  <c r="AJ50" i="6"/>
  <c r="AP50" i="6"/>
  <c r="AX50" i="6"/>
  <c r="AW50" i="6"/>
  <c r="AJ51" i="12"/>
  <c r="AP51" i="12"/>
  <c r="AW51" i="12"/>
  <c r="AX51" i="12"/>
  <c r="AE51" i="12"/>
  <c r="AR51" i="12"/>
  <c r="AZ51" i="12"/>
  <c r="AM51" i="12"/>
  <c r="AY51" i="12"/>
  <c r="AD51" i="12"/>
  <c r="AN51" i="12"/>
  <c r="AF51" i="12"/>
  <c r="AO51" i="12"/>
  <c r="AH51" i="12"/>
  <c r="AS51" i="12"/>
  <c r="AK51" i="12"/>
  <c r="AU51" i="12"/>
  <c r="AI51" i="12"/>
  <c r="AL51" i="12"/>
  <c r="AQ51" i="12"/>
  <c r="AT51" i="12"/>
  <c r="AV51" i="12"/>
  <c r="AG51" i="12"/>
  <c r="AW15" i="9"/>
  <c r="AC15" i="9"/>
  <c r="AJ15" i="9"/>
  <c r="AP15" i="9"/>
  <c r="AX15" i="9"/>
  <c r="AD15" i="9"/>
  <c r="AQ15" i="9"/>
  <c r="AY15" i="9"/>
  <c r="AE15" i="9"/>
  <c r="AK15" i="9"/>
  <c r="AR15" i="9"/>
  <c r="AZ15" i="9"/>
  <c r="AG15" i="9"/>
  <c r="AM15" i="9"/>
  <c r="AT15" i="9"/>
  <c r="AU15" i="9"/>
  <c r="AF15" i="9"/>
  <c r="AV15" i="9"/>
  <c r="AH15" i="9"/>
  <c r="AN15" i="9"/>
  <c r="AS15" i="9"/>
  <c r="AI15" i="9"/>
  <c r="AO15" i="9"/>
  <c r="AL15" i="9"/>
  <c r="AI7" i="10"/>
  <c r="AO7" i="10"/>
  <c r="AV7" i="10"/>
  <c r="AJ7" i="10"/>
  <c r="AP7" i="10"/>
  <c r="AW7" i="10"/>
  <c r="AX7" i="10"/>
  <c r="AD7" i="10"/>
  <c r="AK7" i="10"/>
  <c r="AQ7" i="10"/>
  <c r="AY7" i="10"/>
  <c r="AE7" i="10"/>
  <c r="AR7" i="10"/>
  <c r="AZ7" i="10"/>
  <c r="AF7" i="10"/>
  <c r="AL7" i="10"/>
  <c r="AS7" i="10"/>
  <c r="AH7" i="10"/>
  <c r="AN7" i="10"/>
  <c r="AU7" i="10"/>
  <c r="AM7" i="10"/>
  <c r="AT7" i="10"/>
  <c r="AG7" i="10"/>
  <c r="AI16" i="2"/>
  <c r="AO16" i="2"/>
  <c r="AW16" i="2"/>
  <c r="AC16" i="2"/>
  <c r="AJ16" i="2"/>
  <c r="AP16" i="2"/>
  <c r="AX16" i="2"/>
  <c r="AD16" i="2"/>
  <c r="AQ16" i="2"/>
  <c r="AE16" i="2"/>
  <c r="AK16" i="2"/>
  <c r="AR16" i="2"/>
  <c r="AZ16" i="2"/>
  <c r="AH16" i="2"/>
  <c r="AN16" i="2"/>
  <c r="AU16" i="2"/>
  <c r="AV16" i="2"/>
  <c r="AY16" i="2"/>
  <c r="AF16" i="2"/>
  <c r="AG16" i="2"/>
  <c r="AL16" i="2"/>
  <c r="AS16" i="2"/>
  <c r="AM16" i="2"/>
  <c r="AT16" i="2"/>
  <c r="AW13" i="2"/>
  <c r="AC13" i="2"/>
  <c r="AJ13" i="2"/>
  <c r="AP13" i="2"/>
  <c r="AX13" i="2"/>
  <c r="AD13" i="2"/>
  <c r="AQ13" i="2"/>
  <c r="AY13" i="2"/>
  <c r="AE13" i="2"/>
  <c r="AK13" i="2"/>
  <c r="AR13" i="2"/>
  <c r="AZ13" i="2"/>
  <c r="AF13" i="2"/>
  <c r="AL13" i="2"/>
  <c r="AS13" i="2"/>
  <c r="AI13" i="2"/>
  <c r="AO13" i="2"/>
  <c r="AV13" i="2"/>
  <c r="AM13" i="2"/>
  <c r="AN13" i="2"/>
  <c r="AT13" i="2"/>
  <c r="AU13" i="2"/>
  <c r="AG13" i="2"/>
  <c r="AH13" i="2"/>
  <c r="AH121" i="6"/>
  <c r="AN121" i="6"/>
  <c r="AU121" i="6"/>
  <c r="AI121" i="6"/>
  <c r="AO121" i="6"/>
  <c r="AV121" i="6"/>
  <c r="AC121" i="6"/>
  <c r="AJ121" i="6"/>
  <c r="AP121" i="6"/>
  <c r="AX121" i="6"/>
  <c r="AD121" i="6"/>
  <c r="AQ121" i="6"/>
  <c r="AY121" i="6"/>
  <c r="AF121" i="6"/>
  <c r="AL121" i="6"/>
  <c r="AS121" i="6"/>
  <c r="AM121" i="6"/>
  <c r="AR121" i="6"/>
  <c r="AT121" i="6"/>
  <c r="AE121" i="6"/>
  <c r="AW121" i="6"/>
  <c r="AG121" i="6"/>
  <c r="AZ121" i="6"/>
  <c r="AK121" i="6"/>
  <c r="AG89" i="6"/>
  <c r="AM89" i="6"/>
  <c r="AT89" i="6"/>
  <c r="AH89" i="6"/>
  <c r="AN89" i="6"/>
  <c r="AU89" i="6"/>
  <c r="AI89" i="6"/>
  <c r="AO89" i="6"/>
  <c r="AV89" i="6"/>
  <c r="AW89" i="6"/>
  <c r="AC89" i="6"/>
  <c r="AJ89" i="6"/>
  <c r="AP89" i="6"/>
  <c r="AX89" i="6"/>
  <c r="AD89" i="6"/>
  <c r="AQ89" i="6"/>
  <c r="AY89" i="6"/>
  <c r="AF89" i="6"/>
  <c r="AL89" i="6"/>
  <c r="AS89" i="6"/>
  <c r="AE89" i="6"/>
  <c r="AK89" i="6"/>
  <c r="AZ89" i="6"/>
  <c r="AR89" i="6"/>
  <c r="AH66" i="12"/>
  <c r="AN66" i="12"/>
  <c r="AU66" i="12"/>
  <c r="AI66" i="12"/>
  <c r="AO66" i="12"/>
  <c r="AV66" i="12"/>
  <c r="AJ66" i="12"/>
  <c r="AP66" i="12"/>
  <c r="AW66" i="12"/>
  <c r="AD66" i="12"/>
  <c r="AK66" i="12"/>
  <c r="AQ66" i="12"/>
  <c r="AY66" i="12"/>
  <c r="AF66" i="12"/>
  <c r="AL66" i="12"/>
  <c r="AS66" i="12"/>
  <c r="AG66" i="12"/>
  <c r="AZ66" i="12"/>
  <c r="AM66" i="12"/>
  <c r="AR66" i="12"/>
  <c r="AX66" i="12"/>
  <c r="AE66" i="12"/>
  <c r="AT66" i="12"/>
  <c r="AE34" i="12"/>
  <c r="AR34" i="12"/>
  <c r="AZ34" i="12"/>
  <c r="AF34" i="12"/>
  <c r="AL34" i="12"/>
  <c r="AS34" i="12"/>
  <c r="AH34" i="12"/>
  <c r="AN34" i="12"/>
  <c r="AU34" i="12"/>
  <c r="AI34" i="12"/>
  <c r="AO34" i="12"/>
  <c r="AV34" i="12"/>
  <c r="AX34" i="12"/>
  <c r="AK34" i="12"/>
  <c r="AM34" i="12"/>
  <c r="AP34" i="12"/>
  <c r="AQ34" i="12"/>
  <c r="AT34" i="12"/>
  <c r="AD34" i="12"/>
  <c r="AW34" i="12"/>
  <c r="AJ34" i="12"/>
  <c r="AG34" i="12"/>
  <c r="AY34" i="12"/>
  <c r="AF10" i="12"/>
  <c r="AL10" i="12"/>
  <c r="AS10" i="12"/>
  <c r="AG10" i="12"/>
  <c r="AM10" i="12"/>
  <c r="AT10" i="12"/>
  <c r="AI10" i="12"/>
  <c r="AO10" i="12"/>
  <c r="AV10" i="12"/>
  <c r="AE10" i="12"/>
  <c r="AR10" i="12"/>
  <c r="AZ10" i="12"/>
  <c r="AD10" i="12"/>
  <c r="AQ10" i="12"/>
  <c r="AH10" i="12"/>
  <c r="AU10" i="12"/>
  <c r="AJ10" i="12"/>
  <c r="AW10" i="12"/>
  <c r="AX10" i="12"/>
  <c r="AK10" i="12"/>
  <c r="AY10" i="12"/>
  <c r="AN10" i="12"/>
  <c r="AP10" i="12"/>
  <c r="BA10" i="12"/>
  <c r="AD7" i="11"/>
  <c r="AK7" i="11"/>
  <c r="AQ7" i="11"/>
  <c r="AY7" i="11"/>
  <c r="AE7" i="11"/>
  <c r="AR7" i="11"/>
  <c r="AZ7" i="11"/>
  <c r="AF7" i="11"/>
  <c r="AL7" i="11"/>
  <c r="AS7" i="11"/>
  <c r="AG7" i="11"/>
  <c r="AM7" i="11"/>
  <c r="AT7" i="11"/>
  <c r="AH7" i="11"/>
  <c r="AN7" i="11"/>
  <c r="AU7" i="11"/>
  <c r="AX7" i="11"/>
  <c r="AV7" i="11"/>
  <c r="AW7" i="11"/>
  <c r="AI7" i="11"/>
  <c r="AJ7" i="11"/>
  <c r="AP7" i="11"/>
  <c r="AO7" i="11"/>
  <c r="AH11" i="2"/>
  <c r="AN11" i="2"/>
  <c r="AU11" i="2"/>
  <c r="AI11" i="2"/>
  <c r="AO11" i="2"/>
  <c r="AV11" i="2"/>
  <c r="AW11" i="2"/>
  <c r="AC11" i="2"/>
  <c r="AJ11" i="2"/>
  <c r="AP11" i="2"/>
  <c r="AX11" i="2"/>
  <c r="AD11" i="2"/>
  <c r="AQ11" i="2"/>
  <c r="AY11" i="2"/>
  <c r="AG11" i="2"/>
  <c r="AM11" i="2"/>
  <c r="AT11" i="2"/>
  <c r="AE11" i="2"/>
  <c r="AF11" i="2"/>
  <c r="AK11" i="2"/>
  <c r="AL11" i="2"/>
  <c r="AR11" i="2"/>
  <c r="AS11" i="2"/>
  <c r="AZ11" i="2"/>
  <c r="AG79" i="2"/>
  <c r="AM79" i="2"/>
  <c r="AT79" i="2"/>
  <c r="AH79" i="2"/>
  <c r="AI79" i="2"/>
  <c r="AO79" i="2"/>
  <c r="AV79" i="2"/>
  <c r="AW79" i="2"/>
  <c r="AE79" i="2"/>
  <c r="AZ79" i="2"/>
  <c r="AC79" i="2"/>
  <c r="AJ79" i="2"/>
  <c r="AP79" i="2"/>
  <c r="AX79" i="2"/>
  <c r="AK79" i="2"/>
  <c r="AD79" i="2"/>
  <c r="AQ79" i="2"/>
  <c r="AY79" i="2"/>
  <c r="AR79" i="2"/>
  <c r="AF79" i="2"/>
  <c r="AL79" i="2"/>
  <c r="AS79" i="2"/>
  <c r="AN79" i="2"/>
  <c r="AU79" i="2"/>
  <c r="AC59" i="2"/>
  <c r="AJ59" i="2"/>
  <c r="AP59" i="2"/>
  <c r="AX59" i="2"/>
  <c r="AD59" i="2"/>
  <c r="AQ59" i="2"/>
  <c r="AY59" i="2"/>
  <c r="AE59" i="2"/>
  <c r="AK59" i="2"/>
  <c r="AR59" i="2"/>
  <c r="AZ59" i="2"/>
  <c r="AV59" i="2"/>
  <c r="AF59" i="2"/>
  <c r="AL59" i="2"/>
  <c r="AS59" i="2"/>
  <c r="AO59" i="2"/>
  <c r="AG59" i="2"/>
  <c r="AM59" i="2"/>
  <c r="AT59" i="2"/>
  <c r="AH59" i="2"/>
  <c r="AN59" i="2"/>
  <c r="AU59" i="2"/>
  <c r="AI59" i="2"/>
  <c r="AW59" i="2"/>
  <c r="AW38" i="2"/>
  <c r="AC38" i="2"/>
  <c r="AJ38" i="2"/>
  <c r="AP38" i="2"/>
  <c r="AX38" i="2"/>
  <c r="AD38" i="2"/>
  <c r="AQ38" i="2"/>
  <c r="AY38" i="2"/>
  <c r="AE38" i="2"/>
  <c r="AK38" i="2"/>
  <c r="AR38" i="2"/>
  <c r="AZ38" i="2"/>
  <c r="AN38" i="2"/>
  <c r="AF38" i="2"/>
  <c r="AL38" i="2"/>
  <c r="AS38" i="2"/>
  <c r="AU38" i="2"/>
  <c r="AG38" i="2"/>
  <c r="AM38" i="2"/>
  <c r="AT38" i="2"/>
  <c r="AH38" i="2"/>
  <c r="AI38" i="2"/>
  <c r="AO38" i="2"/>
  <c r="AV38" i="2"/>
  <c r="AD2" i="3"/>
  <c r="AQ2" i="3"/>
  <c r="AY2" i="3"/>
  <c r="AE2" i="3"/>
  <c r="AK2" i="3"/>
  <c r="AR2" i="3"/>
  <c r="AZ2" i="3"/>
  <c r="AF2" i="3"/>
  <c r="AL2" i="3"/>
  <c r="AS2" i="3"/>
  <c r="AC2" i="3"/>
  <c r="AG2" i="3"/>
  <c r="AM2" i="3"/>
  <c r="AT2" i="3"/>
  <c r="AH2" i="3"/>
  <c r="AN2" i="3"/>
  <c r="AU2" i="3"/>
  <c r="AJ2" i="3"/>
  <c r="AP2" i="3"/>
  <c r="AX2" i="3"/>
  <c r="AV2" i="3"/>
  <c r="AW2" i="3"/>
  <c r="AO2" i="3"/>
  <c r="AI2" i="3"/>
  <c r="AH5" i="4"/>
  <c r="AN5" i="4"/>
  <c r="AU5" i="4"/>
  <c r="AI5" i="4"/>
  <c r="AO5" i="4"/>
  <c r="AV5" i="4"/>
  <c r="AW5" i="4"/>
  <c r="AC5" i="4"/>
  <c r="AJ5" i="4"/>
  <c r="AP5" i="4"/>
  <c r="AX5" i="4"/>
  <c r="AD5" i="4"/>
  <c r="AQ5" i="4"/>
  <c r="AY5" i="4"/>
  <c r="AE5" i="4"/>
  <c r="AK5" i="4"/>
  <c r="AR5" i="4"/>
  <c r="AZ5" i="4"/>
  <c r="AG5" i="4"/>
  <c r="AM5" i="4"/>
  <c r="AT5" i="4"/>
  <c r="AF5" i="4"/>
  <c r="AL5" i="4"/>
  <c r="AS5" i="4"/>
  <c r="AG16" i="4"/>
  <c r="AM16" i="4"/>
  <c r="AT16" i="4"/>
  <c r="AH16" i="4"/>
  <c r="AN16" i="4"/>
  <c r="AU16" i="4"/>
  <c r="AI16" i="4"/>
  <c r="AO16" i="4"/>
  <c r="AV16" i="4"/>
  <c r="AW16" i="4"/>
  <c r="AC16" i="4"/>
  <c r="AJ16" i="4"/>
  <c r="AP16" i="4"/>
  <c r="AX16" i="4"/>
  <c r="AD16" i="4"/>
  <c r="AQ16" i="4"/>
  <c r="AY16" i="4"/>
  <c r="AF16" i="4"/>
  <c r="AL16" i="4"/>
  <c r="AS16" i="4"/>
  <c r="AZ16" i="4"/>
  <c r="AK16" i="4"/>
  <c r="AE16" i="4"/>
  <c r="AR16" i="4"/>
  <c r="AE38" i="4"/>
  <c r="AK38" i="4"/>
  <c r="AR38" i="4"/>
  <c r="AZ38" i="4"/>
  <c r="AF38" i="4"/>
  <c r="AL38" i="4"/>
  <c r="AS38" i="4"/>
  <c r="AG38" i="4"/>
  <c r="AM38" i="4"/>
  <c r="AT38" i="4"/>
  <c r="AH38" i="4"/>
  <c r="AN38" i="4"/>
  <c r="AU38" i="4"/>
  <c r="AI38" i="4"/>
  <c r="AO38" i="4"/>
  <c r="AV38" i="4"/>
  <c r="AW38" i="4"/>
  <c r="AD38" i="4"/>
  <c r="AQ38" i="4"/>
  <c r="AY38" i="4"/>
  <c r="AJ38" i="4"/>
  <c r="AP38" i="4"/>
  <c r="AX38" i="4"/>
  <c r="AC38" i="4"/>
  <c r="AC28" i="4"/>
  <c r="AJ28" i="4"/>
  <c r="AP28" i="4"/>
  <c r="AX28" i="4"/>
  <c r="AD28" i="4"/>
  <c r="AQ28" i="4"/>
  <c r="AY28" i="4"/>
  <c r="AE28" i="4"/>
  <c r="AK28" i="4"/>
  <c r="AR28" i="4"/>
  <c r="AZ28" i="4"/>
  <c r="AF28" i="4"/>
  <c r="AL28" i="4"/>
  <c r="AS28" i="4"/>
  <c r="AG28" i="4"/>
  <c r="AM28" i="4"/>
  <c r="AT28" i="4"/>
  <c r="AH28" i="4"/>
  <c r="AN28" i="4"/>
  <c r="AU28" i="4"/>
  <c r="AW28" i="4"/>
  <c r="AV28" i="4"/>
  <c r="AI28" i="4"/>
  <c r="AO28" i="4"/>
  <c r="AV2" i="5"/>
  <c r="AI2" i="5"/>
  <c r="AO2" i="5"/>
  <c r="AW2" i="5"/>
  <c r="AC2" i="5"/>
  <c r="AP2" i="5"/>
  <c r="AX2" i="5"/>
  <c r="AD2" i="5"/>
  <c r="AJ2" i="5"/>
  <c r="AQ2" i="5"/>
  <c r="AE2" i="5"/>
  <c r="AK2" i="5"/>
  <c r="AR2" i="5"/>
  <c r="AB2" i="5"/>
  <c r="AF2" i="5"/>
  <c r="AL2" i="5"/>
  <c r="AS2" i="5"/>
  <c r="AH2" i="5"/>
  <c r="AN2" i="5"/>
  <c r="AU2" i="5"/>
  <c r="AT2" i="5"/>
  <c r="AG2" i="5"/>
  <c r="AM2" i="5"/>
  <c r="AE8" i="6"/>
  <c r="AK8" i="6"/>
  <c r="AR8" i="6"/>
  <c r="AZ8" i="6"/>
  <c r="AC8" i="6"/>
  <c r="AS8" i="6"/>
  <c r="AD8" i="6"/>
  <c r="AL8" i="6"/>
  <c r="AT8" i="6"/>
  <c r="AF8" i="6"/>
  <c r="AM8" i="6"/>
  <c r="AU8" i="6"/>
  <c r="AG8" i="6"/>
  <c r="AN8" i="6"/>
  <c r="AV8" i="6"/>
  <c r="AI8" i="6"/>
  <c r="AX8" i="6"/>
  <c r="AW8" i="6"/>
  <c r="AY8" i="6"/>
  <c r="AH8" i="6"/>
  <c r="AJ8" i="6"/>
  <c r="AO8" i="6"/>
  <c r="AQ8" i="6"/>
  <c r="AP8" i="6"/>
  <c r="AH18" i="6"/>
  <c r="AN18" i="6"/>
  <c r="AU18" i="6"/>
  <c r="AI18" i="6"/>
  <c r="AO18" i="6"/>
  <c r="AV18" i="6"/>
  <c r="AW18" i="6"/>
  <c r="AC18" i="6"/>
  <c r="AJ18" i="6"/>
  <c r="AP18" i="6"/>
  <c r="AX18" i="6"/>
  <c r="AE18" i="6"/>
  <c r="AK18" i="6"/>
  <c r="AR18" i="6"/>
  <c r="AZ18" i="6"/>
  <c r="AQ18" i="6"/>
  <c r="AS18" i="6"/>
  <c r="AD18" i="6"/>
  <c r="AT18" i="6"/>
  <c r="AF18" i="6"/>
  <c r="AY18" i="6"/>
  <c r="AG18" i="6"/>
  <c r="AM18" i="6"/>
  <c r="AL18" i="6"/>
  <c r="AE122" i="6"/>
  <c r="AK122" i="6"/>
  <c r="AR122" i="6"/>
  <c r="AZ122" i="6"/>
  <c r="AF122" i="6"/>
  <c r="AL122" i="6"/>
  <c r="AS122" i="6"/>
  <c r="AH122" i="6"/>
  <c r="AN122" i="6"/>
  <c r="AU122" i="6"/>
  <c r="AI122" i="6"/>
  <c r="AO122" i="6"/>
  <c r="AV122" i="6"/>
  <c r="AC122" i="6"/>
  <c r="AJ122" i="6"/>
  <c r="AP122" i="6"/>
  <c r="AX122" i="6"/>
  <c r="AM122" i="6"/>
  <c r="AQ122" i="6"/>
  <c r="AT122" i="6"/>
  <c r="AG122" i="6"/>
  <c r="AY122" i="6"/>
  <c r="AW122" i="6"/>
  <c r="AD122" i="6"/>
  <c r="AG108" i="6"/>
  <c r="AM108" i="6"/>
  <c r="AT108" i="6"/>
  <c r="AH108" i="6"/>
  <c r="AN108" i="6"/>
  <c r="AU108" i="6"/>
  <c r="AW108" i="6"/>
  <c r="AC108" i="6"/>
  <c r="AJ108" i="6"/>
  <c r="AP108" i="6"/>
  <c r="AX108" i="6"/>
  <c r="AE108" i="6"/>
  <c r="AK108" i="6"/>
  <c r="AR108" i="6"/>
  <c r="AZ108" i="6"/>
  <c r="AD108" i="6"/>
  <c r="AV108" i="6"/>
  <c r="AF108" i="6"/>
  <c r="AY108" i="6"/>
  <c r="AI108" i="6"/>
  <c r="AL108" i="6"/>
  <c r="AO108" i="6"/>
  <c r="AS108" i="6"/>
  <c r="AQ108" i="6"/>
  <c r="AC96" i="6"/>
  <c r="AJ96" i="6"/>
  <c r="AP96" i="6"/>
  <c r="AX96" i="6"/>
  <c r="AD96" i="6"/>
  <c r="AQ96" i="6"/>
  <c r="AY96" i="6"/>
  <c r="AF96" i="6"/>
  <c r="AL96" i="6"/>
  <c r="AS96" i="6"/>
  <c r="AG96" i="6"/>
  <c r="AM96" i="6"/>
  <c r="AT96" i="6"/>
  <c r="AI96" i="6"/>
  <c r="AO96" i="6"/>
  <c r="AV96" i="6"/>
  <c r="AH96" i="6"/>
  <c r="AZ96" i="6"/>
  <c r="AK96" i="6"/>
  <c r="AN96" i="6"/>
  <c r="AR96" i="6"/>
  <c r="AE96" i="6"/>
  <c r="AW96" i="6"/>
  <c r="AU96" i="6"/>
  <c r="AI83" i="6"/>
  <c r="AO83" i="6"/>
  <c r="AV83" i="6"/>
  <c r="AW83" i="6"/>
  <c r="AC83" i="6"/>
  <c r="AJ83" i="6"/>
  <c r="AP83" i="6"/>
  <c r="AX83" i="6"/>
  <c r="AD83" i="6"/>
  <c r="AQ83" i="6"/>
  <c r="AY83" i="6"/>
  <c r="AE83" i="6"/>
  <c r="AK83" i="6"/>
  <c r="AR83" i="6"/>
  <c r="AZ83" i="6"/>
  <c r="AF83" i="6"/>
  <c r="AL83" i="6"/>
  <c r="AS83" i="6"/>
  <c r="AH83" i="6"/>
  <c r="AN83" i="6"/>
  <c r="AU83" i="6"/>
  <c r="AG83" i="6"/>
  <c r="AM83" i="6"/>
  <c r="AT83" i="6"/>
  <c r="AC69" i="6"/>
  <c r="AJ69" i="6"/>
  <c r="AP69" i="6"/>
  <c r="AX69" i="6"/>
  <c r="AD69" i="6"/>
  <c r="AQ69" i="6"/>
  <c r="AY69" i="6"/>
  <c r="AE69" i="6"/>
  <c r="AK69" i="6"/>
  <c r="AR69" i="6"/>
  <c r="AZ69" i="6"/>
  <c r="AF69" i="6"/>
  <c r="AL69" i="6"/>
  <c r="AS69" i="6"/>
  <c r="AG69" i="6"/>
  <c r="AM69" i="6"/>
  <c r="AT69" i="6"/>
  <c r="AH69" i="6"/>
  <c r="AN69" i="6"/>
  <c r="AU69" i="6"/>
  <c r="AW69" i="6"/>
  <c r="AI69" i="6"/>
  <c r="AO69" i="6"/>
  <c r="AV69" i="6"/>
  <c r="AI59" i="6"/>
  <c r="AO59" i="6"/>
  <c r="AV59" i="6"/>
  <c r="AW59" i="6"/>
  <c r="AC59" i="6"/>
  <c r="AJ59" i="6"/>
  <c r="AP59" i="6"/>
  <c r="AX59" i="6"/>
  <c r="AD59" i="6"/>
  <c r="AQ59" i="6"/>
  <c r="AY59" i="6"/>
  <c r="AE59" i="6"/>
  <c r="AK59" i="6"/>
  <c r="AR59" i="6"/>
  <c r="AZ59" i="6"/>
  <c r="AF59" i="6"/>
  <c r="AL59" i="6"/>
  <c r="AS59" i="6"/>
  <c r="AH59" i="6"/>
  <c r="AN59" i="6"/>
  <c r="AU59" i="6"/>
  <c r="AM59" i="6"/>
  <c r="AT59" i="6"/>
  <c r="AG59" i="6"/>
  <c r="AG49" i="6"/>
  <c r="AM49" i="6"/>
  <c r="AT49" i="6"/>
  <c r="AH49" i="6"/>
  <c r="AN49" i="6"/>
  <c r="AU49" i="6"/>
  <c r="AI49" i="6"/>
  <c r="AO49" i="6"/>
  <c r="AV49" i="6"/>
  <c r="AW49" i="6"/>
  <c r="AC49" i="6"/>
  <c r="AJ49" i="6"/>
  <c r="AP49" i="6"/>
  <c r="AX49" i="6"/>
  <c r="AD49" i="6"/>
  <c r="AQ49" i="6"/>
  <c r="AY49" i="6"/>
  <c r="AF49" i="6"/>
  <c r="AL49" i="6"/>
  <c r="AS49" i="6"/>
  <c r="AZ49" i="6"/>
  <c r="AE49" i="6"/>
  <c r="AR49" i="6"/>
  <c r="AK49" i="6"/>
  <c r="AG37" i="6"/>
  <c r="AM37" i="6"/>
  <c r="AT37" i="6"/>
  <c r="AH37" i="6"/>
  <c r="AN37" i="6"/>
  <c r="AU37" i="6"/>
  <c r="AI37" i="6"/>
  <c r="AO37" i="6"/>
  <c r="AV37" i="6"/>
  <c r="AW37" i="6"/>
  <c r="AD37" i="6"/>
  <c r="AQ37" i="6"/>
  <c r="AY37" i="6"/>
  <c r="AP37" i="6"/>
  <c r="AR37" i="6"/>
  <c r="AC37" i="6"/>
  <c r="AS37" i="6"/>
  <c r="AE37" i="6"/>
  <c r="AX37" i="6"/>
  <c r="AF37" i="6"/>
  <c r="AZ37" i="6"/>
  <c r="AJ37" i="6"/>
  <c r="AL37" i="6"/>
  <c r="AK37" i="6"/>
  <c r="AE27" i="6"/>
  <c r="AK27" i="6"/>
  <c r="AR27" i="6"/>
  <c r="AZ27" i="6"/>
  <c r="AF27" i="6"/>
  <c r="AL27" i="6"/>
  <c r="AS27" i="6"/>
  <c r="AG27" i="6"/>
  <c r="AM27" i="6"/>
  <c r="AT27" i="6"/>
  <c r="AH27" i="6"/>
  <c r="AN27" i="6"/>
  <c r="AU27" i="6"/>
  <c r="AW27" i="6"/>
  <c r="AJ27" i="6"/>
  <c r="AO27" i="6"/>
  <c r="AP27" i="6"/>
  <c r="AQ27" i="6"/>
  <c r="AC27" i="6"/>
  <c r="AV27" i="6"/>
  <c r="AI27" i="6"/>
  <c r="AY27" i="6"/>
  <c r="AD27" i="6"/>
  <c r="AX27" i="6"/>
  <c r="AG7" i="12"/>
  <c r="AM7" i="12"/>
  <c r="AT7" i="12"/>
  <c r="AH7" i="12"/>
  <c r="AN7" i="12"/>
  <c r="AU7" i="12"/>
  <c r="AI7" i="12"/>
  <c r="AJ7" i="12"/>
  <c r="AP7" i="12"/>
  <c r="AW7" i="12"/>
  <c r="AD7" i="12"/>
  <c r="AK7" i="12"/>
  <c r="AQ7" i="12"/>
  <c r="AY7" i="12"/>
  <c r="AF7" i="12"/>
  <c r="AL7" i="12"/>
  <c r="AS7" i="12"/>
  <c r="AO7" i="12"/>
  <c r="AR7" i="12"/>
  <c r="AV7" i="12"/>
  <c r="AE7" i="12"/>
  <c r="AZ7" i="12"/>
  <c r="AX7" i="12"/>
  <c r="AJ19" i="12"/>
  <c r="AP19" i="12"/>
  <c r="AW19" i="12"/>
  <c r="AX19" i="12"/>
  <c r="AE19" i="12"/>
  <c r="AR19" i="12"/>
  <c r="AZ19" i="12"/>
  <c r="AF19" i="12"/>
  <c r="AL19" i="12"/>
  <c r="AS19" i="12"/>
  <c r="AH19" i="12"/>
  <c r="AN19" i="12"/>
  <c r="AU19" i="12"/>
  <c r="AK19" i="12"/>
  <c r="AM19" i="12"/>
  <c r="AO19" i="12"/>
  <c r="AQ19" i="12"/>
  <c r="AT19" i="12"/>
  <c r="AD19" i="12"/>
  <c r="AV19" i="12"/>
  <c r="AI19" i="12"/>
  <c r="AY19" i="12"/>
  <c r="AG19" i="12"/>
  <c r="AE67" i="12"/>
  <c r="AR67" i="12"/>
  <c r="AZ67" i="12"/>
  <c r="AF67" i="12"/>
  <c r="AL67" i="12"/>
  <c r="AS67" i="12"/>
  <c r="AG67" i="12"/>
  <c r="AM67" i="12"/>
  <c r="AT67" i="12"/>
  <c r="AI67" i="12"/>
  <c r="AO67" i="12"/>
  <c r="AV67" i="12"/>
  <c r="AX67" i="12"/>
  <c r="AU67" i="12"/>
  <c r="AD67" i="12"/>
  <c r="AW67" i="12"/>
  <c r="AH67" i="12"/>
  <c r="AY67" i="12"/>
  <c r="AJ67" i="12"/>
  <c r="AN67" i="12"/>
  <c r="AK67" i="12"/>
  <c r="AP67" i="12"/>
  <c r="AQ67" i="12"/>
  <c r="AH49" i="12"/>
  <c r="AN49" i="12"/>
  <c r="AU49" i="12"/>
  <c r="AI49" i="12"/>
  <c r="AO49" i="12"/>
  <c r="AV49" i="12"/>
  <c r="AX49" i="12"/>
  <c r="AE49" i="12"/>
  <c r="AP49" i="12"/>
  <c r="AF49" i="12"/>
  <c r="AQ49" i="12"/>
  <c r="AG49" i="12"/>
  <c r="AR49" i="12"/>
  <c r="AK49" i="12"/>
  <c r="AT49" i="12"/>
  <c r="AL49" i="12"/>
  <c r="AY49" i="12"/>
  <c r="AZ49" i="12"/>
  <c r="AD49" i="12"/>
  <c r="AJ49" i="12"/>
  <c r="AM49" i="12"/>
  <c r="AW49" i="12"/>
  <c r="AS49" i="12"/>
  <c r="AX32" i="12"/>
  <c r="AD32" i="12"/>
  <c r="AK32" i="12"/>
  <c r="AQ32" i="12"/>
  <c r="AY32" i="12"/>
  <c r="AF32" i="12"/>
  <c r="AL32" i="12"/>
  <c r="AS32" i="12"/>
  <c r="AG32" i="12"/>
  <c r="AM32" i="12"/>
  <c r="AT32" i="12"/>
  <c r="AI32" i="12"/>
  <c r="AO32" i="12"/>
  <c r="AV32" i="12"/>
  <c r="AU32" i="12"/>
  <c r="AE32" i="12"/>
  <c r="AW32" i="12"/>
  <c r="AH32" i="12"/>
  <c r="AZ32" i="12"/>
  <c r="AJ32" i="12"/>
  <c r="AN32" i="12"/>
  <c r="AR32" i="12"/>
  <c r="AP32" i="12"/>
  <c r="AF2" i="8"/>
  <c r="AL2" i="8"/>
  <c r="AS2" i="8"/>
  <c r="AC2" i="8"/>
  <c r="AG2" i="8"/>
  <c r="AM2" i="8"/>
  <c r="AT2" i="8"/>
  <c r="AH2" i="8"/>
  <c r="AN2" i="8"/>
  <c r="AU2" i="8"/>
  <c r="AI2" i="8"/>
  <c r="AO2" i="8"/>
  <c r="AV2" i="8"/>
  <c r="AW2" i="8"/>
  <c r="AJ2" i="8"/>
  <c r="AP2" i="8"/>
  <c r="AX2" i="8"/>
  <c r="AE2" i="8"/>
  <c r="AK2" i="8"/>
  <c r="AR2" i="8"/>
  <c r="AZ2" i="8"/>
  <c r="AD2" i="8"/>
  <c r="AY2" i="8"/>
  <c r="AQ2" i="8"/>
  <c r="AD3" i="9"/>
  <c r="AQ3" i="9"/>
  <c r="AY3" i="9"/>
  <c r="AE3" i="9"/>
  <c r="AK3" i="9"/>
  <c r="AR3" i="9"/>
  <c r="AZ3" i="9"/>
  <c r="AF3" i="9"/>
  <c r="AL3" i="9"/>
  <c r="AS3" i="9"/>
  <c r="AG3" i="9"/>
  <c r="AH3" i="9"/>
  <c r="AN3" i="9"/>
  <c r="AU3" i="9"/>
  <c r="AI3" i="9"/>
  <c r="AO3" i="9"/>
  <c r="AV3" i="9"/>
  <c r="AC3" i="9"/>
  <c r="AJ3" i="9"/>
  <c r="AP3" i="9"/>
  <c r="AX3" i="9"/>
  <c r="AW3" i="9"/>
  <c r="AT3" i="9"/>
  <c r="AM3" i="9"/>
  <c r="AG16" i="9"/>
  <c r="AM16" i="9"/>
  <c r="AT16" i="9"/>
  <c r="AH16" i="9"/>
  <c r="AN16" i="9"/>
  <c r="AU16" i="9"/>
  <c r="AI16" i="9"/>
  <c r="AO16" i="9"/>
  <c r="AV16" i="9"/>
  <c r="AW16" i="9"/>
  <c r="AD16" i="9"/>
  <c r="AQ16" i="9"/>
  <c r="AY16" i="9"/>
  <c r="AP16" i="9"/>
  <c r="AR16" i="9"/>
  <c r="AC16" i="9"/>
  <c r="AS16" i="9"/>
  <c r="AJ16" i="9"/>
  <c r="AE16" i="9"/>
  <c r="AF16" i="9"/>
  <c r="AK16" i="9"/>
  <c r="AL16" i="9"/>
  <c r="AX16" i="9"/>
  <c r="AZ16" i="9"/>
  <c r="AE54" i="9"/>
  <c r="AK54" i="9"/>
  <c r="AR54" i="9"/>
  <c r="AZ54" i="9"/>
  <c r="AF54" i="9"/>
  <c r="AL54" i="9"/>
  <c r="AS54" i="9"/>
  <c r="AG54" i="9"/>
  <c r="AM54" i="9"/>
  <c r="AT54" i="9"/>
  <c r="AW54" i="9"/>
  <c r="AY54" i="9"/>
  <c r="AN54" i="9"/>
  <c r="AO54" i="9"/>
  <c r="AC54" i="9"/>
  <c r="AP54" i="9"/>
  <c r="AD54" i="9"/>
  <c r="AQ54" i="9"/>
  <c r="AH54" i="9"/>
  <c r="AU54" i="9"/>
  <c r="AJ54" i="9"/>
  <c r="AX54" i="9"/>
  <c r="AV54" i="9"/>
  <c r="AI54" i="9"/>
  <c r="AW39" i="9"/>
  <c r="AC39" i="9"/>
  <c r="AJ39" i="9"/>
  <c r="AP39" i="9"/>
  <c r="AX39" i="9"/>
  <c r="AD39" i="9"/>
  <c r="AQ39" i="9"/>
  <c r="AY39" i="9"/>
  <c r="AG39" i="9"/>
  <c r="AM39" i="9"/>
  <c r="AT39" i="9"/>
  <c r="AO39" i="9"/>
  <c r="AE39" i="9"/>
  <c r="AR39" i="9"/>
  <c r="AF39" i="9"/>
  <c r="AS39" i="9"/>
  <c r="AH39" i="9"/>
  <c r="AU39" i="9"/>
  <c r="AI39" i="9"/>
  <c r="AV39" i="9"/>
  <c r="AK39" i="9"/>
  <c r="AZ39" i="9"/>
  <c r="AN39" i="9"/>
  <c r="AL39" i="9"/>
  <c r="AE22" i="9"/>
  <c r="AK22" i="9"/>
  <c r="AR22" i="9"/>
  <c r="AZ22" i="9"/>
  <c r="AF22" i="9"/>
  <c r="AL22" i="9"/>
  <c r="AS22" i="9"/>
  <c r="AG22" i="9"/>
  <c r="AM22" i="9"/>
  <c r="AT22" i="9"/>
  <c r="AH22" i="9"/>
  <c r="AN22" i="9"/>
  <c r="AU22" i="9"/>
  <c r="AW22" i="9"/>
  <c r="AD22" i="9"/>
  <c r="AX22" i="9"/>
  <c r="AI22" i="9"/>
  <c r="AY22" i="9"/>
  <c r="AJ22" i="9"/>
  <c r="AP22" i="9"/>
  <c r="AC22" i="9"/>
  <c r="AO22" i="9"/>
  <c r="AQ22" i="9"/>
  <c r="AV22" i="9"/>
  <c r="AF8" i="10"/>
  <c r="AG8" i="10"/>
  <c r="AM8" i="10"/>
  <c r="AT8" i="10"/>
  <c r="AH8" i="10"/>
  <c r="AN8" i="10"/>
  <c r="AU8" i="10"/>
  <c r="AI8" i="10"/>
  <c r="AO8" i="10"/>
  <c r="AV8" i="10"/>
  <c r="AJ8" i="10"/>
  <c r="AX8" i="10"/>
  <c r="AE8" i="10"/>
  <c r="AR8" i="10"/>
  <c r="AZ8" i="10"/>
  <c r="AW8" i="10"/>
  <c r="AY8" i="10"/>
  <c r="AD8" i="10"/>
  <c r="AK8" i="10"/>
  <c r="AL8" i="10"/>
  <c r="AP8" i="10"/>
  <c r="AS8" i="10"/>
  <c r="AQ8" i="10"/>
  <c r="AD29" i="10"/>
  <c r="AK29" i="10"/>
  <c r="AQ29" i="10"/>
  <c r="AY29" i="10"/>
  <c r="AE29" i="10"/>
  <c r="AR29" i="10"/>
  <c r="AZ29" i="10"/>
  <c r="AF29" i="10"/>
  <c r="AL29" i="10"/>
  <c r="AS29" i="10"/>
  <c r="AG29" i="10"/>
  <c r="AM29" i="10"/>
  <c r="AT29" i="10"/>
  <c r="AH29" i="10"/>
  <c r="AN29" i="10"/>
  <c r="AU29" i="10"/>
  <c r="AI29" i="10"/>
  <c r="AO29" i="10"/>
  <c r="AV29" i="10"/>
  <c r="AX29" i="10"/>
  <c r="AJ29" i="10"/>
  <c r="AP29" i="10"/>
  <c r="AW29" i="10"/>
  <c r="AH68" i="2"/>
  <c r="AN68" i="2"/>
  <c r="AU68" i="2"/>
  <c r="AI68" i="2"/>
  <c r="AO68" i="2"/>
  <c r="AV68" i="2"/>
  <c r="AW68" i="2"/>
  <c r="AC68" i="2"/>
  <c r="AJ68" i="2"/>
  <c r="AP68" i="2"/>
  <c r="AX68" i="2"/>
  <c r="AL68" i="2"/>
  <c r="AD68" i="2"/>
  <c r="AQ68" i="2"/>
  <c r="AY68" i="2"/>
  <c r="AF68" i="2"/>
  <c r="AE68" i="2"/>
  <c r="AK68" i="2"/>
  <c r="AR68" i="2"/>
  <c r="AZ68" i="2"/>
  <c r="AS68" i="2"/>
  <c r="AG68" i="2"/>
  <c r="AM68" i="2"/>
  <c r="AT68" i="2"/>
  <c r="AE7" i="3"/>
  <c r="AK7" i="3"/>
  <c r="AR7" i="3"/>
  <c r="AZ7" i="3"/>
  <c r="AF7" i="3"/>
  <c r="AL7" i="3"/>
  <c r="AS7" i="3"/>
  <c r="AG7" i="3"/>
  <c r="AM7" i="3"/>
  <c r="AT7" i="3"/>
  <c r="AH7" i="3"/>
  <c r="AN7" i="3"/>
  <c r="AU7" i="3"/>
  <c r="AI7" i="3"/>
  <c r="AO7" i="3"/>
  <c r="AV7" i="3"/>
  <c r="AD7" i="3"/>
  <c r="AQ7" i="3"/>
  <c r="AY7" i="3"/>
  <c r="AW7" i="3"/>
  <c r="AX7" i="3"/>
  <c r="AC7" i="3"/>
  <c r="AJ7" i="3"/>
  <c r="AP7" i="3"/>
  <c r="AX73" i="12"/>
  <c r="AD73" i="12"/>
  <c r="AK73" i="12"/>
  <c r="AQ73" i="12"/>
  <c r="AY73" i="12"/>
  <c r="AE73" i="12"/>
  <c r="AR73" i="12"/>
  <c r="AZ73" i="12"/>
  <c r="AG73" i="12"/>
  <c r="AM73" i="12"/>
  <c r="AT73" i="12"/>
  <c r="AI73" i="12"/>
  <c r="AO73" i="12"/>
  <c r="AV73" i="12"/>
  <c r="AJ73" i="12"/>
  <c r="AL73" i="12"/>
  <c r="AN73" i="12"/>
  <c r="AP73" i="12"/>
  <c r="AU73" i="12"/>
  <c r="AH73" i="12"/>
  <c r="AS73" i="12"/>
  <c r="AW73" i="12"/>
  <c r="AF73" i="12"/>
  <c r="AH57" i="12"/>
  <c r="AN57" i="12"/>
  <c r="AJ57" i="12"/>
  <c r="AX57" i="12"/>
  <c r="AQ57" i="12"/>
  <c r="AY57" i="12"/>
  <c r="AK57" i="12"/>
  <c r="AR57" i="12"/>
  <c r="AZ57" i="12"/>
  <c r="AE57" i="12"/>
  <c r="AL57" i="12"/>
  <c r="AT57" i="12"/>
  <c r="AG57" i="12"/>
  <c r="AO57" i="12"/>
  <c r="AV57" i="12"/>
  <c r="AI57" i="12"/>
  <c r="AM57" i="12"/>
  <c r="AP57" i="12"/>
  <c r="AS57" i="12"/>
  <c r="AU57" i="12"/>
  <c r="AF57" i="12"/>
  <c r="AW57" i="12"/>
  <c r="AD57" i="12"/>
  <c r="AH41" i="12"/>
  <c r="AN41" i="12"/>
  <c r="AU41" i="12"/>
  <c r="AI41" i="12"/>
  <c r="AO41" i="12"/>
  <c r="AV41" i="12"/>
  <c r="AX41" i="12"/>
  <c r="AD41" i="12"/>
  <c r="AK41" i="12"/>
  <c r="AQ41" i="12"/>
  <c r="AY41" i="12"/>
  <c r="AF41" i="12"/>
  <c r="AL41" i="12"/>
  <c r="AS41" i="12"/>
  <c r="AP41" i="12"/>
  <c r="AR41" i="12"/>
  <c r="AT41" i="12"/>
  <c r="AE41" i="12"/>
  <c r="AG41" i="12"/>
  <c r="AZ41" i="12"/>
  <c r="AJ41" i="12"/>
  <c r="AM41" i="12"/>
  <c r="AW41" i="12"/>
  <c r="AH33" i="12"/>
  <c r="AN33" i="12"/>
  <c r="AU33" i="12"/>
  <c r="AI33" i="12"/>
  <c r="AO33" i="12"/>
  <c r="AV33" i="12"/>
  <c r="AX33" i="12"/>
  <c r="AD33" i="12"/>
  <c r="AK33" i="12"/>
  <c r="AQ33" i="12"/>
  <c r="AY33" i="12"/>
  <c r="AF33" i="12"/>
  <c r="AL33" i="12"/>
  <c r="AS33" i="12"/>
  <c r="AP33" i="12"/>
  <c r="AR33" i="12"/>
  <c r="AT33" i="12"/>
  <c r="AE33" i="12"/>
  <c r="AW33" i="12"/>
  <c r="AG33" i="12"/>
  <c r="AZ33" i="12"/>
  <c r="AJ33" i="12"/>
  <c r="AM33" i="12"/>
  <c r="AE14" i="9"/>
  <c r="AK14" i="9"/>
  <c r="AR14" i="9"/>
  <c r="AZ14" i="9"/>
  <c r="AF14" i="9"/>
  <c r="AL14" i="9"/>
  <c r="AS14" i="9"/>
  <c r="AG14" i="9"/>
  <c r="AM14" i="9"/>
  <c r="AT14" i="9"/>
  <c r="AH14" i="9"/>
  <c r="AN14" i="9"/>
  <c r="AU14" i="9"/>
  <c r="AW14" i="9"/>
  <c r="AI14" i="9"/>
  <c r="AY14" i="9"/>
  <c r="AJ14" i="9"/>
  <c r="AQ14" i="9"/>
  <c r="AD14" i="9"/>
  <c r="AO14" i="9"/>
  <c r="AP14" i="9"/>
  <c r="AV14" i="9"/>
  <c r="AX14" i="9"/>
  <c r="AC14" i="9"/>
  <c r="AC6" i="9"/>
  <c r="AJ6" i="9"/>
  <c r="AP6" i="9"/>
  <c r="AX6" i="9"/>
  <c r="AG6" i="9"/>
  <c r="AH6" i="9"/>
  <c r="AN6" i="9"/>
  <c r="AU6" i="9"/>
  <c r="AR6" i="9"/>
  <c r="AS6" i="9"/>
  <c r="AK6" i="9"/>
  <c r="AT6" i="9"/>
  <c r="AL6" i="9"/>
  <c r="AV6" i="9"/>
  <c r="AE6" i="9"/>
  <c r="AO6" i="9"/>
  <c r="AY6" i="9"/>
  <c r="AI6" i="9"/>
  <c r="AM6" i="9"/>
  <c r="AQ6" i="9"/>
  <c r="AD6" i="9"/>
  <c r="AW6" i="9"/>
  <c r="AZ6" i="9"/>
  <c r="AF6" i="9"/>
  <c r="AI16" i="11"/>
  <c r="AO16" i="11"/>
  <c r="AV16" i="11"/>
  <c r="AJ16" i="11"/>
  <c r="AP16" i="11"/>
  <c r="AW16" i="11"/>
  <c r="AX16" i="11"/>
  <c r="AD16" i="11"/>
  <c r="AK16" i="11"/>
  <c r="AQ16" i="11"/>
  <c r="AY16" i="11"/>
  <c r="AE16" i="11"/>
  <c r="AR16" i="11"/>
  <c r="AZ16" i="11"/>
  <c r="AH16" i="11"/>
  <c r="AN16" i="11"/>
  <c r="AU16" i="11"/>
  <c r="AF16" i="11"/>
  <c r="AG16" i="11"/>
  <c r="AL16" i="11"/>
  <c r="AM16" i="11"/>
  <c r="AS16" i="11"/>
  <c r="AT16" i="11"/>
  <c r="AI8" i="11"/>
  <c r="AO8" i="11"/>
  <c r="AV8" i="11"/>
  <c r="AJ8" i="11"/>
  <c r="AP8" i="11"/>
  <c r="AW8" i="11"/>
  <c r="AX8" i="11"/>
  <c r="AD8" i="11"/>
  <c r="AK8" i="11"/>
  <c r="AQ8" i="11"/>
  <c r="AY8" i="11"/>
  <c r="AE8" i="11"/>
  <c r="AR8" i="11"/>
  <c r="AZ8" i="11"/>
  <c r="AH8" i="11"/>
  <c r="AN8" i="11"/>
  <c r="AU8" i="11"/>
  <c r="AF8" i="11"/>
  <c r="AG8" i="11"/>
  <c r="AL8" i="11"/>
  <c r="AM8" i="11"/>
  <c r="AT8" i="11"/>
  <c r="AS8" i="11"/>
  <c r="BA33" i="12"/>
  <c r="BA2" i="12"/>
  <c r="BA31" i="10"/>
  <c r="AD7" i="2"/>
  <c r="AQ7" i="2"/>
  <c r="AY7" i="2"/>
  <c r="AE7" i="2"/>
  <c r="AK7" i="2"/>
  <c r="AR7" i="2"/>
  <c r="AZ7" i="2"/>
  <c r="AF7" i="2"/>
  <c r="AL7" i="2"/>
  <c r="AS7" i="2"/>
  <c r="AG7" i="2"/>
  <c r="AM7" i="2"/>
  <c r="AT7" i="2"/>
  <c r="AH7" i="2"/>
  <c r="AN7" i="2"/>
  <c r="AU7" i="2"/>
  <c r="AC7" i="2"/>
  <c r="AJ7" i="2"/>
  <c r="AP7" i="2"/>
  <c r="AX7" i="2"/>
  <c r="AO7" i="2"/>
  <c r="AV7" i="2"/>
  <c r="AI7" i="2"/>
  <c r="AW7" i="2"/>
  <c r="AW15" i="4"/>
  <c r="AC15" i="4"/>
  <c r="AJ15" i="4"/>
  <c r="AP15" i="4"/>
  <c r="AX15" i="4"/>
  <c r="AD15" i="4"/>
  <c r="AQ15" i="4"/>
  <c r="AY15" i="4"/>
  <c r="AE15" i="4"/>
  <c r="AK15" i="4"/>
  <c r="AR15" i="4"/>
  <c r="AZ15" i="4"/>
  <c r="AF15" i="4"/>
  <c r="AL15" i="4"/>
  <c r="AS15" i="4"/>
  <c r="AG15" i="4"/>
  <c r="AM15" i="4"/>
  <c r="AT15" i="4"/>
  <c r="AI15" i="4"/>
  <c r="AO15" i="4"/>
  <c r="AV15" i="4"/>
  <c r="AH15" i="4"/>
  <c r="AN15" i="4"/>
  <c r="AU15" i="4"/>
  <c r="AD109" i="6"/>
  <c r="AQ109" i="6"/>
  <c r="AY109" i="6"/>
  <c r="AE109" i="6"/>
  <c r="AK109" i="6"/>
  <c r="AR109" i="6"/>
  <c r="AZ109" i="6"/>
  <c r="AG109" i="6"/>
  <c r="AM109" i="6"/>
  <c r="AT109" i="6"/>
  <c r="AH109" i="6"/>
  <c r="AN109" i="6"/>
  <c r="AU109" i="6"/>
  <c r="AW109" i="6"/>
  <c r="AP109" i="6"/>
  <c r="AS109" i="6"/>
  <c r="AC109" i="6"/>
  <c r="AV109" i="6"/>
  <c r="AF109" i="6"/>
  <c r="AX109" i="6"/>
  <c r="AI109" i="6"/>
  <c r="AJ109" i="6"/>
  <c r="AO109" i="6"/>
  <c r="AL109" i="6"/>
  <c r="AW72" i="6"/>
  <c r="AC72" i="6"/>
  <c r="AJ72" i="6"/>
  <c r="AP72" i="6"/>
  <c r="AX72" i="6"/>
  <c r="AD72" i="6"/>
  <c r="AQ72" i="6"/>
  <c r="AY72" i="6"/>
  <c r="AE72" i="6"/>
  <c r="AK72" i="6"/>
  <c r="AR72" i="6"/>
  <c r="AZ72" i="6"/>
  <c r="AF72" i="6"/>
  <c r="AL72" i="6"/>
  <c r="AS72" i="6"/>
  <c r="AG72" i="6"/>
  <c r="AM72" i="6"/>
  <c r="AT72" i="6"/>
  <c r="AI72" i="6"/>
  <c r="AO72" i="6"/>
  <c r="AV72" i="6"/>
  <c r="AH72" i="6"/>
  <c r="AN72" i="6"/>
  <c r="AU72" i="6"/>
  <c r="AI17" i="12"/>
  <c r="AJ17" i="12"/>
  <c r="AF17" i="12"/>
  <c r="AN17" i="12"/>
  <c r="AU17" i="12"/>
  <c r="AG17" i="12"/>
  <c r="AO17" i="12"/>
  <c r="AV17" i="12"/>
  <c r="AX17" i="12"/>
  <c r="AK17" i="12"/>
  <c r="AQ17" i="12"/>
  <c r="AY17" i="12"/>
  <c r="AD17" i="12"/>
  <c r="AL17" i="12"/>
  <c r="AS17" i="12"/>
  <c r="AT17" i="12"/>
  <c r="AW17" i="12"/>
  <c r="AE17" i="12"/>
  <c r="AZ17" i="12"/>
  <c r="AH17" i="12"/>
  <c r="AM17" i="12"/>
  <c r="AR17" i="12"/>
  <c r="AP17" i="12"/>
  <c r="AD21" i="12"/>
  <c r="AK21" i="12"/>
  <c r="AQ21" i="12"/>
  <c r="AY21" i="12"/>
  <c r="AE21" i="12"/>
  <c r="AR21" i="12"/>
  <c r="AZ21" i="12"/>
  <c r="AG21" i="12"/>
  <c r="AM21" i="12"/>
  <c r="AT21" i="12"/>
  <c r="AH21" i="12"/>
  <c r="AN21" i="12"/>
  <c r="AU21" i="12"/>
  <c r="AJ21" i="12"/>
  <c r="AP21" i="12"/>
  <c r="AW21" i="12"/>
  <c r="AS21" i="12"/>
  <c r="AV21" i="12"/>
  <c r="AF21" i="12"/>
  <c r="AX21" i="12"/>
  <c r="AI21" i="12"/>
  <c r="AL21" i="12"/>
  <c r="AO21" i="12"/>
  <c r="AW55" i="9"/>
  <c r="AC55" i="9"/>
  <c r="AJ55" i="9"/>
  <c r="AP55" i="9"/>
  <c r="AX55" i="9"/>
  <c r="AD55" i="9"/>
  <c r="AQ55" i="9"/>
  <c r="AY55" i="9"/>
  <c r="AG55" i="9"/>
  <c r="AM55" i="9"/>
  <c r="AT55" i="9"/>
  <c r="AO55" i="9"/>
  <c r="AE55" i="9"/>
  <c r="AR55" i="9"/>
  <c r="AF55" i="9"/>
  <c r="AS55" i="9"/>
  <c r="AH55" i="9"/>
  <c r="AU55" i="9"/>
  <c r="AI55" i="9"/>
  <c r="AV55" i="9"/>
  <c r="AK55" i="9"/>
  <c r="AZ55" i="9"/>
  <c r="AN55" i="9"/>
  <c r="AL55" i="9"/>
  <c r="AW23" i="9"/>
  <c r="AC23" i="9"/>
  <c r="AJ23" i="9"/>
  <c r="AP23" i="9"/>
  <c r="AX23" i="9"/>
  <c r="AD23" i="9"/>
  <c r="AQ23" i="9"/>
  <c r="AY23" i="9"/>
  <c r="AE23" i="9"/>
  <c r="AK23" i="9"/>
  <c r="AR23" i="9"/>
  <c r="AZ23" i="9"/>
  <c r="AG23" i="9"/>
  <c r="AM23" i="9"/>
  <c r="AT23" i="9"/>
  <c r="AS23" i="9"/>
  <c r="AU23" i="9"/>
  <c r="AF23" i="9"/>
  <c r="AV23" i="9"/>
  <c r="AL23" i="9"/>
  <c r="AO23" i="9"/>
  <c r="AH23" i="9"/>
  <c r="AN23" i="9"/>
  <c r="AI23" i="9"/>
  <c r="AH76" i="2"/>
  <c r="AN76" i="2"/>
  <c r="AU76" i="2"/>
  <c r="AI76" i="2"/>
  <c r="AV76" i="2"/>
  <c r="AW76" i="2"/>
  <c r="AL76" i="2"/>
  <c r="AC76" i="2"/>
  <c r="AJ76" i="2"/>
  <c r="AP76" i="2"/>
  <c r="AX76" i="2"/>
  <c r="AF76" i="2"/>
  <c r="AD76" i="2"/>
  <c r="AQ76" i="2"/>
  <c r="AY76" i="2"/>
  <c r="AS76" i="2"/>
  <c r="AE76" i="2"/>
  <c r="AK76" i="2"/>
  <c r="AR76" i="2"/>
  <c r="AZ76" i="2"/>
  <c r="AG76" i="2"/>
  <c r="AM76" i="2"/>
  <c r="AT76" i="2"/>
  <c r="AO76" i="2"/>
  <c r="AE61" i="2"/>
  <c r="AK61" i="2"/>
  <c r="AR61" i="2"/>
  <c r="AZ61" i="2"/>
  <c r="AF61" i="2"/>
  <c r="AL61" i="2"/>
  <c r="AS61" i="2"/>
  <c r="AG61" i="2"/>
  <c r="AM61" i="2"/>
  <c r="AT61" i="2"/>
  <c r="AC61" i="2"/>
  <c r="AH61" i="2"/>
  <c r="AN61" i="2"/>
  <c r="AU61" i="2"/>
  <c r="AJ61" i="2"/>
  <c r="AI61" i="2"/>
  <c r="AO61" i="2"/>
  <c r="AV61" i="2"/>
  <c r="AP61" i="2"/>
  <c r="AW61" i="2"/>
  <c r="AX61" i="2"/>
  <c r="AD61" i="2"/>
  <c r="AQ61" i="2"/>
  <c r="AY61" i="2"/>
  <c r="AE29" i="2"/>
  <c r="AK29" i="2"/>
  <c r="AR29" i="2"/>
  <c r="AZ29" i="2"/>
  <c r="AF29" i="2"/>
  <c r="AL29" i="2"/>
  <c r="AS29" i="2"/>
  <c r="AG29" i="2"/>
  <c r="AM29" i="2"/>
  <c r="AT29" i="2"/>
  <c r="AP29" i="2"/>
  <c r="AH29" i="2"/>
  <c r="AN29" i="2"/>
  <c r="AU29" i="2"/>
  <c r="AX29" i="2"/>
  <c r="AI29" i="2"/>
  <c r="AO29" i="2"/>
  <c r="AV29" i="2"/>
  <c r="AC29" i="2"/>
  <c r="AW29" i="2"/>
  <c r="AJ29" i="2"/>
  <c r="AD29" i="2"/>
  <c r="AQ29" i="2"/>
  <c r="AY29" i="2"/>
  <c r="AH129" i="6"/>
  <c r="AN129" i="6"/>
  <c r="AU129" i="6"/>
  <c r="AI129" i="6"/>
  <c r="AO129" i="6"/>
  <c r="AV129" i="6"/>
  <c r="AW129" i="6"/>
  <c r="AC129" i="6"/>
  <c r="AJ129" i="6"/>
  <c r="AP129" i="6"/>
  <c r="AX129" i="6"/>
  <c r="AD129" i="6"/>
  <c r="AQ129" i="6"/>
  <c r="AY129" i="6"/>
  <c r="AE129" i="6"/>
  <c r="AK129" i="6"/>
  <c r="AR129" i="6"/>
  <c r="AZ129" i="6"/>
  <c r="AG129" i="6"/>
  <c r="AM129" i="6"/>
  <c r="AT129" i="6"/>
  <c r="AL129" i="6"/>
  <c r="AF129" i="6"/>
  <c r="AS129" i="6"/>
  <c r="AH105" i="6"/>
  <c r="AN105" i="6"/>
  <c r="AU105" i="6"/>
  <c r="AI105" i="6"/>
  <c r="AO105" i="6"/>
  <c r="AV105" i="6"/>
  <c r="AC105" i="6"/>
  <c r="AJ105" i="6"/>
  <c r="AP105" i="6"/>
  <c r="AX105" i="6"/>
  <c r="AD105" i="6"/>
  <c r="AQ105" i="6"/>
  <c r="AY105" i="6"/>
  <c r="AF105" i="6"/>
  <c r="AL105" i="6"/>
  <c r="AS105" i="6"/>
  <c r="AR105" i="6"/>
  <c r="AT105" i="6"/>
  <c r="AE105" i="6"/>
  <c r="AW105" i="6"/>
  <c r="AG105" i="6"/>
  <c r="AZ105" i="6"/>
  <c r="AK105" i="6"/>
  <c r="AM105" i="6"/>
  <c r="AG73" i="6"/>
  <c r="AM73" i="6"/>
  <c r="AT73" i="6"/>
  <c r="AH73" i="6"/>
  <c r="AN73" i="6"/>
  <c r="AU73" i="6"/>
  <c r="AI73" i="6"/>
  <c r="AO73" i="6"/>
  <c r="AV73" i="6"/>
  <c r="AW73" i="6"/>
  <c r="AC73" i="6"/>
  <c r="AJ73" i="6"/>
  <c r="AP73" i="6"/>
  <c r="AX73" i="6"/>
  <c r="AD73" i="6"/>
  <c r="AQ73" i="6"/>
  <c r="AY73" i="6"/>
  <c r="AF73" i="6"/>
  <c r="AL73" i="6"/>
  <c r="AS73" i="6"/>
  <c r="AR73" i="6"/>
  <c r="AZ73" i="6"/>
  <c r="AK73" i="6"/>
  <c r="AE73" i="6"/>
  <c r="AE42" i="12"/>
  <c r="AR42" i="12"/>
  <c r="AZ42" i="12"/>
  <c r="AF42" i="12"/>
  <c r="AL42" i="12"/>
  <c r="AS42" i="12"/>
  <c r="AH42" i="12"/>
  <c r="AN42" i="12"/>
  <c r="AU42" i="12"/>
  <c r="AI42" i="12"/>
  <c r="AO42" i="12"/>
  <c r="AV42" i="12"/>
  <c r="AX42" i="12"/>
  <c r="AK42" i="12"/>
  <c r="AM42" i="12"/>
  <c r="AP42" i="12"/>
  <c r="AT42" i="12"/>
  <c r="AG42" i="12"/>
  <c r="AY42" i="12"/>
  <c r="AW42" i="12"/>
  <c r="AD42" i="12"/>
  <c r="AQ42" i="12"/>
  <c r="AJ42" i="12"/>
  <c r="AE18" i="12"/>
  <c r="AR18" i="12"/>
  <c r="AZ18" i="12"/>
  <c r="AF18" i="12"/>
  <c r="AL18" i="12"/>
  <c r="AS18" i="12"/>
  <c r="AH18" i="12"/>
  <c r="AN18" i="12"/>
  <c r="AU18" i="12"/>
  <c r="AI18" i="12"/>
  <c r="AO18" i="12"/>
  <c r="AV18" i="12"/>
  <c r="AX18" i="12"/>
  <c r="AP18" i="12"/>
  <c r="AQ18" i="12"/>
  <c r="AT18" i="12"/>
  <c r="AD18" i="12"/>
  <c r="AW18" i="12"/>
  <c r="AG18" i="12"/>
  <c r="AY18" i="12"/>
  <c r="AJ18" i="12"/>
  <c r="AM18" i="12"/>
  <c r="AK18" i="12"/>
  <c r="AF17" i="11"/>
  <c r="AL17" i="11"/>
  <c r="AS17" i="11"/>
  <c r="AG17" i="11"/>
  <c r="AM17" i="11"/>
  <c r="AT17" i="11"/>
  <c r="AH17" i="11"/>
  <c r="AN17" i="11"/>
  <c r="AU17" i="11"/>
  <c r="AI17" i="11"/>
  <c r="AO17" i="11"/>
  <c r="AV17" i="11"/>
  <c r="AJ17" i="11"/>
  <c r="AP17" i="11"/>
  <c r="AW17" i="11"/>
  <c r="AE17" i="11"/>
  <c r="AR17" i="11"/>
  <c r="AZ17" i="11"/>
  <c r="AK17" i="11"/>
  <c r="AQ17" i="11"/>
  <c r="AX17" i="11"/>
  <c r="AY17" i="11"/>
  <c r="AD17" i="11"/>
  <c r="BA51" i="12"/>
  <c r="AJ5" i="11"/>
  <c r="AP5" i="11"/>
  <c r="AW5" i="11"/>
  <c r="AX5" i="11"/>
  <c r="AD5" i="11"/>
  <c r="AK5" i="11"/>
  <c r="AQ5" i="11"/>
  <c r="AY5" i="11"/>
  <c r="AE5" i="11"/>
  <c r="AR5" i="11"/>
  <c r="AZ5" i="11"/>
  <c r="AF5" i="11"/>
  <c r="AL5" i="11"/>
  <c r="AS5" i="11"/>
  <c r="AI5" i="11"/>
  <c r="AO5" i="11"/>
  <c r="AV5" i="11"/>
  <c r="AM5" i="11"/>
  <c r="AN5" i="11"/>
  <c r="AT5" i="11"/>
  <c r="AU5" i="11"/>
  <c r="AH5" i="11"/>
  <c r="AG5" i="11"/>
  <c r="AE12" i="2"/>
  <c r="AK12" i="2"/>
  <c r="AR12" i="2"/>
  <c r="AZ12" i="2"/>
  <c r="AF12" i="2"/>
  <c r="AL12" i="2"/>
  <c r="AS12" i="2"/>
  <c r="AG12" i="2"/>
  <c r="AM12" i="2"/>
  <c r="AT12" i="2"/>
  <c r="AH12" i="2"/>
  <c r="AN12" i="2"/>
  <c r="AU12" i="2"/>
  <c r="AI12" i="2"/>
  <c r="AO12" i="2"/>
  <c r="AV12" i="2"/>
  <c r="AD12" i="2"/>
  <c r="AQ12" i="2"/>
  <c r="AY12" i="2"/>
  <c r="AJ12" i="2"/>
  <c r="AP12" i="2"/>
  <c r="AW12" i="2"/>
  <c r="AX12" i="2"/>
  <c r="AC12" i="2"/>
  <c r="AW78" i="2"/>
  <c r="AC78" i="2"/>
  <c r="AP78" i="2"/>
  <c r="AD78" i="2"/>
  <c r="AQ78" i="2"/>
  <c r="AY78" i="2"/>
  <c r="AU78" i="2"/>
  <c r="AE78" i="2"/>
  <c r="AK78" i="2"/>
  <c r="AR78" i="2"/>
  <c r="AZ78" i="2"/>
  <c r="AH78" i="2"/>
  <c r="AF78" i="2"/>
  <c r="AL78" i="2"/>
  <c r="AS78" i="2"/>
  <c r="AG78" i="2"/>
  <c r="AM78" i="2"/>
  <c r="AT78" i="2"/>
  <c r="AN78" i="2"/>
  <c r="AI78" i="2"/>
  <c r="AO78" i="2"/>
  <c r="AV78" i="2"/>
  <c r="AJ78" i="2"/>
  <c r="AX78" i="2"/>
  <c r="AG55" i="2"/>
  <c r="AM55" i="2"/>
  <c r="AT55" i="2"/>
  <c r="AH55" i="2"/>
  <c r="AN55" i="2"/>
  <c r="AU55" i="2"/>
  <c r="AI55" i="2"/>
  <c r="AO55" i="2"/>
  <c r="AV55" i="2"/>
  <c r="AZ55" i="2"/>
  <c r="AW55" i="2"/>
  <c r="AR55" i="2"/>
  <c r="AC55" i="2"/>
  <c r="AJ55" i="2"/>
  <c r="AP55" i="2"/>
  <c r="AX55" i="2"/>
  <c r="AE55" i="2"/>
  <c r="AD55" i="2"/>
  <c r="AQ55" i="2"/>
  <c r="AY55" i="2"/>
  <c r="AK55" i="2"/>
  <c r="AF55" i="2"/>
  <c r="AL55" i="2"/>
  <c r="AS55" i="2"/>
  <c r="AC35" i="2"/>
  <c r="AJ35" i="2"/>
  <c r="AP35" i="2"/>
  <c r="AX35" i="2"/>
  <c r="AD35" i="2"/>
  <c r="AQ35" i="2"/>
  <c r="AY35" i="2"/>
  <c r="AE35" i="2"/>
  <c r="AK35" i="2"/>
  <c r="AR35" i="2"/>
  <c r="AZ35" i="2"/>
  <c r="AV35" i="2"/>
  <c r="AF35" i="2"/>
  <c r="AL35" i="2"/>
  <c r="AS35" i="2"/>
  <c r="AI35" i="2"/>
  <c r="AG35" i="2"/>
  <c r="AM35" i="2"/>
  <c r="AT35" i="2"/>
  <c r="AO35" i="2"/>
  <c r="AH35" i="2"/>
  <c r="AN35" i="2"/>
  <c r="AU35" i="2"/>
  <c r="AW35" i="2"/>
  <c r="AC5" i="3"/>
  <c r="AJ5" i="3"/>
  <c r="AP5" i="3"/>
  <c r="AX5" i="3"/>
  <c r="AD5" i="3"/>
  <c r="AQ5" i="3"/>
  <c r="AY5" i="3"/>
  <c r="AE5" i="3"/>
  <c r="AK5" i="3"/>
  <c r="AR5" i="3"/>
  <c r="AZ5" i="3"/>
  <c r="AF5" i="3"/>
  <c r="AL5" i="3"/>
  <c r="AS5" i="3"/>
  <c r="AG5" i="3"/>
  <c r="AM5" i="3"/>
  <c r="AT5" i="3"/>
  <c r="AW5" i="3"/>
  <c r="AN5" i="3"/>
  <c r="AO5" i="3"/>
  <c r="AU5" i="3"/>
  <c r="AV5" i="3"/>
  <c r="AH5" i="3"/>
  <c r="AI5" i="3"/>
  <c r="AE6" i="4"/>
  <c r="AK6" i="4"/>
  <c r="AR6" i="4"/>
  <c r="AZ6" i="4"/>
  <c r="AF6" i="4"/>
  <c r="AL6" i="4"/>
  <c r="AS6" i="4"/>
  <c r="AG6" i="4"/>
  <c r="AM6" i="4"/>
  <c r="AT6" i="4"/>
  <c r="AH6" i="4"/>
  <c r="AN6" i="4"/>
  <c r="AU6" i="4"/>
  <c r="AI6" i="4"/>
  <c r="AO6" i="4"/>
  <c r="AV6" i="4"/>
  <c r="AW6" i="4"/>
  <c r="AD6" i="4"/>
  <c r="AQ6" i="4"/>
  <c r="AY6" i="4"/>
  <c r="AC6" i="4"/>
  <c r="AX6" i="4"/>
  <c r="AJ6" i="4"/>
  <c r="AP6" i="4"/>
  <c r="AF19" i="4"/>
  <c r="AL19" i="4"/>
  <c r="AS19" i="4"/>
  <c r="AG19" i="4"/>
  <c r="AM19" i="4"/>
  <c r="AT19" i="4"/>
  <c r="AH19" i="4"/>
  <c r="AN19" i="4"/>
  <c r="AU19" i="4"/>
  <c r="AI19" i="4"/>
  <c r="AO19" i="4"/>
  <c r="AV19" i="4"/>
  <c r="AW19" i="4"/>
  <c r="AC19" i="4"/>
  <c r="AJ19" i="4"/>
  <c r="AP19" i="4"/>
  <c r="AX19" i="4"/>
  <c r="AE19" i="4"/>
  <c r="AK19" i="4"/>
  <c r="AR19" i="4"/>
  <c r="AZ19" i="4"/>
  <c r="AQ19" i="4"/>
  <c r="AY19" i="4"/>
  <c r="AD19" i="4"/>
  <c r="AH37" i="4"/>
  <c r="AN37" i="4"/>
  <c r="AU37" i="4"/>
  <c r="AI37" i="4"/>
  <c r="AO37" i="4"/>
  <c r="AV37" i="4"/>
  <c r="AW37" i="4"/>
  <c r="AC37" i="4"/>
  <c r="AJ37" i="4"/>
  <c r="AP37" i="4"/>
  <c r="AX37" i="4"/>
  <c r="AD37" i="4"/>
  <c r="AQ37" i="4"/>
  <c r="AY37" i="4"/>
  <c r="AE37" i="4"/>
  <c r="AK37" i="4"/>
  <c r="AR37" i="4"/>
  <c r="AZ37" i="4"/>
  <c r="AG37" i="4"/>
  <c r="AM37" i="4"/>
  <c r="AT37" i="4"/>
  <c r="AS37" i="4"/>
  <c r="AF37" i="4"/>
  <c r="AL37" i="4"/>
  <c r="AF27" i="4"/>
  <c r="AL27" i="4"/>
  <c r="AS27" i="4"/>
  <c r="AG27" i="4"/>
  <c r="AM27" i="4"/>
  <c r="AT27" i="4"/>
  <c r="AH27" i="4"/>
  <c r="AN27" i="4"/>
  <c r="AU27" i="4"/>
  <c r="AI27" i="4"/>
  <c r="AO27" i="4"/>
  <c r="AV27" i="4"/>
  <c r="AW27" i="4"/>
  <c r="AC27" i="4"/>
  <c r="AJ27" i="4"/>
  <c r="AP27" i="4"/>
  <c r="AX27" i="4"/>
  <c r="AE27" i="4"/>
  <c r="AK27" i="4"/>
  <c r="AR27" i="4"/>
  <c r="AZ27" i="4"/>
  <c r="AD27" i="4"/>
  <c r="AQ27" i="4"/>
  <c r="AY27" i="4"/>
  <c r="AC3" i="5"/>
  <c r="AP3" i="5"/>
  <c r="AX3" i="5"/>
  <c r="AD3" i="5"/>
  <c r="AJ3" i="5"/>
  <c r="AQ3" i="5"/>
  <c r="AE3" i="5"/>
  <c r="AK3" i="5"/>
  <c r="AR3" i="5"/>
  <c r="AF3" i="5"/>
  <c r="AL3" i="5"/>
  <c r="AS3" i="5"/>
  <c r="AG3" i="5"/>
  <c r="AM3" i="5"/>
  <c r="AT3" i="5"/>
  <c r="AH3" i="5"/>
  <c r="AN3" i="5"/>
  <c r="AU3" i="5"/>
  <c r="AB3" i="5"/>
  <c r="AI3" i="5"/>
  <c r="AO3" i="5"/>
  <c r="AW3" i="5"/>
  <c r="AV3" i="5"/>
  <c r="AW9" i="6"/>
  <c r="AD9" i="6"/>
  <c r="AK9" i="6"/>
  <c r="AS9" i="6"/>
  <c r="AE9" i="6"/>
  <c r="AL9" i="6"/>
  <c r="AT9" i="6"/>
  <c r="AF9" i="6"/>
  <c r="AM9" i="6"/>
  <c r="AU9" i="6"/>
  <c r="AG9" i="6"/>
  <c r="AN9" i="6"/>
  <c r="AV9" i="6"/>
  <c r="AI9" i="6"/>
  <c r="AP9" i="6"/>
  <c r="AY9" i="6"/>
  <c r="AR9" i="6"/>
  <c r="AX9" i="6"/>
  <c r="AC9" i="6"/>
  <c r="AZ9" i="6"/>
  <c r="AH9" i="6"/>
  <c r="AJ9" i="6"/>
  <c r="AQ9" i="6"/>
  <c r="AO9" i="6"/>
  <c r="AE19" i="6"/>
  <c r="AK19" i="6"/>
  <c r="AR19" i="6"/>
  <c r="AZ19" i="6"/>
  <c r="AF19" i="6"/>
  <c r="AL19" i="6"/>
  <c r="AS19" i="6"/>
  <c r="AG19" i="6"/>
  <c r="AM19" i="6"/>
  <c r="AT19" i="6"/>
  <c r="AH19" i="6"/>
  <c r="AN19" i="6"/>
  <c r="AU19" i="6"/>
  <c r="AW19" i="6"/>
  <c r="AO19" i="6"/>
  <c r="AP19" i="6"/>
  <c r="AQ19" i="6"/>
  <c r="AC19" i="6"/>
  <c r="AV19" i="6"/>
  <c r="AD19" i="6"/>
  <c r="AX19" i="6"/>
  <c r="AJ19" i="6"/>
  <c r="AI19" i="6"/>
  <c r="AY19" i="6"/>
  <c r="AC120" i="6"/>
  <c r="AJ120" i="6"/>
  <c r="AP120" i="6"/>
  <c r="AX120" i="6"/>
  <c r="AD120" i="6"/>
  <c r="AQ120" i="6"/>
  <c r="AY120" i="6"/>
  <c r="AF120" i="6"/>
  <c r="AL120" i="6"/>
  <c r="AS120" i="6"/>
  <c r="AG120" i="6"/>
  <c r="AM120" i="6"/>
  <c r="AT120" i="6"/>
  <c r="AI120" i="6"/>
  <c r="AO120" i="6"/>
  <c r="AV120" i="6"/>
  <c r="AR120" i="6"/>
  <c r="AU120" i="6"/>
  <c r="AE120" i="6"/>
  <c r="AW120" i="6"/>
  <c r="AH120" i="6"/>
  <c r="AZ120" i="6"/>
  <c r="AK120" i="6"/>
  <c r="AN120" i="6"/>
  <c r="AW107" i="6"/>
  <c r="AC107" i="6"/>
  <c r="AJ107" i="6"/>
  <c r="AP107" i="6"/>
  <c r="AX107" i="6"/>
  <c r="AE107" i="6"/>
  <c r="AK107" i="6"/>
  <c r="AR107" i="6"/>
  <c r="AZ107" i="6"/>
  <c r="AF107" i="6"/>
  <c r="AL107" i="6"/>
  <c r="AS107" i="6"/>
  <c r="AH107" i="6"/>
  <c r="AN107" i="6"/>
  <c r="AU107" i="6"/>
  <c r="AI107" i="6"/>
  <c r="AM107" i="6"/>
  <c r="AO107" i="6"/>
  <c r="AQ107" i="6"/>
  <c r="AT107" i="6"/>
  <c r="AG107" i="6"/>
  <c r="AY107" i="6"/>
  <c r="AD107" i="6"/>
  <c r="AV107" i="6"/>
  <c r="AC93" i="6"/>
  <c r="AD93" i="6"/>
  <c r="AQ93" i="6"/>
  <c r="AY93" i="6"/>
  <c r="AE93" i="6"/>
  <c r="AK93" i="6"/>
  <c r="AR93" i="6"/>
  <c r="AZ93" i="6"/>
  <c r="AF93" i="6"/>
  <c r="AG93" i="6"/>
  <c r="AM93" i="6"/>
  <c r="AT93" i="6"/>
  <c r="AH93" i="6"/>
  <c r="AN93" i="6"/>
  <c r="AU93" i="6"/>
  <c r="AW93" i="6"/>
  <c r="AV93" i="6"/>
  <c r="AX93" i="6"/>
  <c r="AI93" i="6"/>
  <c r="AJ93" i="6"/>
  <c r="AL93" i="6"/>
  <c r="AO93" i="6"/>
  <c r="AS93" i="6"/>
  <c r="AP93" i="6"/>
  <c r="AD82" i="6"/>
  <c r="AQ82" i="6"/>
  <c r="AY82" i="6"/>
  <c r="AE82" i="6"/>
  <c r="AK82" i="6"/>
  <c r="AR82" i="6"/>
  <c r="AZ82" i="6"/>
  <c r="AF82" i="6"/>
  <c r="AL82" i="6"/>
  <c r="AS82" i="6"/>
  <c r="AG82" i="6"/>
  <c r="AM82" i="6"/>
  <c r="AT82" i="6"/>
  <c r="AH82" i="6"/>
  <c r="AN82" i="6"/>
  <c r="AU82" i="6"/>
  <c r="AI82" i="6"/>
  <c r="AO82" i="6"/>
  <c r="AV82" i="6"/>
  <c r="AC82" i="6"/>
  <c r="AJ82" i="6"/>
  <c r="AP82" i="6"/>
  <c r="AX82" i="6"/>
  <c r="AW82" i="6"/>
  <c r="AF68" i="6"/>
  <c r="AL68" i="6"/>
  <c r="AS68" i="6"/>
  <c r="AG68" i="6"/>
  <c r="AM68" i="6"/>
  <c r="AT68" i="6"/>
  <c r="AH68" i="6"/>
  <c r="AN68" i="6"/>
  <c r="AU68" i="6"/>
  <c r="AI68" i="6"/>
  <c r="AO68" i="6"/>
  <c r="AV68" i="6"/>
  <c r="AW68" i="6"/>
  <c r="AC68" i="6"/>
  <c r="AJ68" i="6"/>
  <c r="AP68" i="6"/>
  <c r="AX68" i="6"/>
  <c r="AE68" i="6"/>
  <c r="AK68" i="6"/>
  <c r="AR68" i="6"/>
  <c r="AZ68" i="6"/>
  <c r="AY68" i="6"/>
  <c r="AD68" i="6"/>
  <c r="AQ68" i="6"/>
  <c r="AD58" i="6"/>
  <c r="AQ58" i="6"/>
  <c r="AY58" i="6"/>
  <c r="AE58" i="6"/>
  <c r="AK58" i="6"/>
  <c r="AR58" i="6"/>
  <c r="AZ58" i="6"/>
  <c r="AF58" i="6"/>
  <c r="AL58" i="6"/>
  <c r="AS58" i="6"/>
  <c r="AG58" i="6"/>
  <c r="AM58" i="6"/>
  <c r="AT58" i="6"/>
  <c r="AH58" i="6"/>
  <c r="AN58" i="6"/>
  <c r="AU58" i="6"/>
  <c r="AI58" i="6"/>
  <c r="AO58" i="6"/>
  <c r="AV58" i="6"/>
  <c r="AC58" i="6"/>
  <c r="AJ58" i="6"/>
  <c r="AP58" i="6"/>
  <c r="AX58" i="6"/>
  <c r="AW58" i="6"/>
  <c r="AW48" i="6"/>
  <c r="AC48" i="6"/>
  <c r="AJ48" i="6"/>
  <c r="AP48" i="6"/>
  <c r="AX48" i="6"/>
  <c r="AD48" i="6"/>
  <c r="AQ48" i="6"/>
  <c r="AY48" i="6"/>
  <c r="AE48" i="6"/>
  <c r="AK48" i="6"/>
  <c r="AR48" i="6"/>
  <c r="AZ48" i="6"/>
  <c r="AF48" i="6"/>
  <c r="AL48" i="6"/>
  <c r="AS48" i="6"/>
  <c r="AG48" i="6"/>
  <c r="AM48" i="6"/>
  <c r="AT48" i="6"/>
  <c r="AI48" i="6"/>
  <c r="AO48" i="6"/>
  <c r="AV48" i="6"/>
  <c r="AH48" i="6"/>
  <c r="AN48" i="6"/>
  <c r="AU48" i="6"/>
  <c r="AW36" i="6"/>
  <c r="AC36" i="6"/>
  <c r="AJ36" i="6"/>
  <c r="AP36" i="6"/>
  <c r="AX36" i="6"/>
  <c r="AD36" i="6"/>
  <c r="AQ36" i="6"/>
  <c r="AY36" i="6"/>
  <c r="AE36" i="6"/>
  <c r="AK36" i="6"/>
  <c r="AR36" i="6"/>
  <c r="AZ36" i="6"/>
  <c r="AG36" i="6"/>
  <c r="AM36" i="6"/>
  <c r="AT36" i="6"/>
  <c r="AU36" i="6"/>
  <c r="AF36" i="6"/>
  <c r="AV36" i="6"/>
  <c r="AH36" i="6"/>
  <c r="AI36" i="6"/>
  <c r="AL36" i="6"/>
  <c r="AN36" i="6"/>
  <c r="AS36" i="6"/>
  <c r="AO36" i="6"/>
  <c r="AH26" i="6"/>
  <c r="AN26" i="6"/>
  <c r="AU26" i="6"/>
  <c r="AI26" i="6"/>
  <c r="AO26" i="6"/>
  <c r="AV26" i="6"/>
  <c r="AW26" i="6"/>
  <c r="AC26" i="6"/>
  <c r="AJ26" i="6"/>
  <c r="AP26" i="6"/>
  <c r="AX26" i="6"/>
  <c r="AE26" i="6"/>
  <c r="AK26" i="6"/>
  <c r="AR26" i="6"/>
  <c r="AZ26" i="6"/>
  <c r="AM26" i="6"/>
  <c r="AQ26" i="6"/>
  <c r="AS26" i="6"/>
  <c r="AD26" i="6"/>
  <c r="AT26" i="6"/>
  <c r="AF26" i="6"/>
  <c r="AY26" i="6"/>
  <c r="AG26" i="6"/>
  <c r="AL26" i="6"/>
  <c r="AD8" i="12"/>
  <c r="AK8" i="12"/>
  <c r="AQ8" i="12"/>
  <c r="AY8" i="12"/>
  <c r="AE8" i="12"/>
  <c r="AR8" i="12"/>
  <c r="AZ8" i="12"/>
  <c r="AG8" i="12"/>
  <c r="AM8" i="12"/>
  <c r="AT8" i="12"/>
  <c r="AI8" i="12"/>
  <c r="AO8" i="12"/>
  <c r="AV8" i="12"/>
  <c r="AX8" i="12"/>
  <c r="AF8" i="12"/>
  <c r="AW8" i="12"/>
  <c r="AH8" i="12"/>
  <c r="AJ8" i="12"/>
  <c r="AL8" i="12"/>
  <c r="AN8" i="12"/>
  <c r="AP8" i="12"/>
  <c r="AU8" i="12"/>
  <c r="AS8" i="12"/>
  <c r="AX81" i="12"/>
  <c r="AD81" i="12"/>
  <c r="AK81" i="12"/>
  <c r="AQ81" i="12"/>
  <c r="AY81" i="12"/>
  <c r="AE81" i="12"/>
  <c r="AR81" i="12"/>
  <c r="AZ81" i="12"/>
  <c r="AG81" i="12"/>
  <c r="AM81" i="12"/>
  <c r="AT81" i="12"/>
  <c r="AI81" i="12"/>
  <c r="AO81" i="12"/>
  <c r="AV81" i="12"/>
  <c r="AH81" i="12"/>
  <c r="AJ81" i="12"/>
  <c r="AL81" i="12"/>
  <c r="AN81" i="12"/>
  <c r="AS81" i="12"/>
  <c r="AU81" i="12"/>
  <c r="AW81" i="12"/>
  <c r="AP81" i="12"/>
  <c r="AF81" i="12"/>
  <c r="AX65" i="12"/>
  <c r="AD65" i="12"/>
  <c r="AK65" i="12"/>
  <c r="AQ65" i="12"/>
  <c r="AY65" i="12"/>
  <c r="AE65" i="12"/>
  <c r="AR65" i="12"/>
  <c r="AZ65" i="12"/>
  <c r="AG65" i="12"/>
  <c r="AM65" i="12"/>
  <c r="AT65" i="12"/>
  <c r="AI65" i="12"/>
  <c r="AO65" i="12"/>
  <c r="AV65" i="12"/>
  <c r="AL65" i="12"/>
  <c r="AN65" i="12"/>
  <c r="AP65" i="12"/>
  <c r="AS65" i="12"/>
  <c r="AF65" i="12"/>
  <c r="AW65" i="12"/>
  <c r="AH65" i="12"/>
  <c r="AJ65" i="12"/>
  <c r="AU65" i="12"/>
  <c r="AF47" i="12"/>
  <c r="AL47" i="12"/>
  <c r="AS47" i="12"/>
  <c r="AG47" i="12"/>
  <c r="AM47" i="12"/>
  <c r="AT47" i="12"/>
  <c r="AI47" i="12"/>
  <c r="AO47" i="12"/>
  <c r="AV47" i="12"/>
  <c r="AH47" i="12"/>
  <c r="AQ47" i="12"/>
  <c r="AJ47" i="12"/>
  <c r="AR47" i="12"/>
  <c r="AU47" i="12"/>
  <c r="AX47" i="12"/>
  <c r="AD47" i="12"/>
  <c r="AP47" i="12"/>
  <c r="AZ47" i="12"/>
  <c r="AN47" i="12"/>
  <c r="AW47" i="12"/>
  <c r="AY47" i="12"/>
  <c r="AK47" i="12"/>
  <c r="AE47" i="12"/>
  <c r="AF31" i="12"/>
  <c r="AL31" i="12"/>
  <c r="AS31" i="12"/>
  <c r="AG31" i="12"/>
  <c r="AM31" i="12"/>
  <c r="AT31" i="12"/>
  <c r="AI31" i="12"/>
  <c r="AO31" i="12"/>
  <c r="AV31" i="12"/>
  <c r="AJ31" i="12"/>
  <c r="AP31" i="12"/>
  <c r="AW31" i="12"/>
  <c r="AD31" i="12"/>
  <c r="AK31" i="12"/>
  <c r="AQ31" i="12"/>
  <c r="AY31" i="12"/>
  <c r="AH31" i="12"/>
  <c r="AZ31" i="12"/>
  <c r="AN31" i="12"/>
  <c r="AR31" i="12"/>
  <c r="AE31" i="12"/>
  <c r="AX31" i="12"/>
  <c r="AU31" i="12"/>
  <c r="AC4" i="8"/>
  <c r="AJ4" i="8"/>
  <c r="AP4" i="8"/>
  <c r="AX4" i="8"/>
  <c r="AD4" i="8"/>
  <c r="AQ4" i="8"/>
  <c r="AY4" i="8"/>
  <c r="AE4" i="8"/>
  <c r="AK4" i="8"/>
  <c r="AR4" i="8"/>
  <c r="AZ4" i="8"/>
  <c r="AF4" i="8"/>
  <c r="AL4" i="8"/>
  <c r="AS4" i="8"/>
  <c r="AG4" i="8"/>
  <c r="AM4" i="8"/>
  <c r="AT4" i="8"/>
  <c r="AH4" i="8"/>
  <c r="AN4" i="8"/>
  <c r="AU4" i="8"/>
  <c r="AW4" i="8"/>
  <c r="AI4" i="8"/>
  <c r="AO4" i="8"/>
  <c r="AV4" i="8"/>
  <c r="AF5" i="9"/>
  <c r="AL5" i="9"/>
  <c r="AS5" i="9"/>
  <c r="AG5" i="9"/>
  <c r="AH5" i="9"/>
  <c r="AW5" i="9"/>
  <c r="AC5" i="9"/>
  <c r="AJ5" i="9"/>
  <c r="AP5" i="9"/>
  <c r="AX5" i="9"/>
  <c r="AE5" i="9"/>
  <c r="AK5" i="9"/>
  <c r="AI5" i="9"/>
  <c r="AU5" i="9"/>
  <c r="AV5" i="9"/>
  <c r="AM5" i="9"/>
  <c r="AY5" i="9"/>
  <c r="AN5" i="9"/>
  <c r="AZ5" i="9"/>
  <c r="AQ5" i="9"/>
  <c r="AD5" i="9"/>
  <c r="AO5" i="9"/>
  <c r="AR5" i="9"/>
  <c r="AT5" i="9"/>
  <c r="AF19" i="9"/>
  <c r="AL19" i="9"/>
  <c r="AS19" i="9"/>
  <c r="AG19" i="9"/>
  <c r="AM19" i="9"/>
  <c r="AT19" i="9"/>
  <c r="AH19" i="9"/>
  <c r="AN19" i="9"/>
  <c r="AU19" i="9"/>
  <c r="AI19" i="9"/>
  <c r="AO19" i="9"/>
  <c r="AV19" i="9"/>
  <c r="AC19" i="9"/>
  <c r="AJ19" i="9"/>
  <c r="AP19" i="9"/>
  <c r="AX19" i="9"/>
  <c r="AR19" i="9"/>
  <c r="AD19" i="9"/>
  <c r="AW19" i="9"/>
  <c r="AE19" i="9"/>
  <c r="AY19" i="9"/>
  <c r="AK19" i="9"/>
  <c r="AQ19" i="9"/>
  <c r="AZ19" i="9"/>
  <c r="AH53" i="9"/>
  <c r="AN53" i="9"/>
  <c r="AU53" i="9"/>
  <c r="AI53" i="9"/>
  <c r="AO53" i="9"/>
  <c r="AV53" i="9"/>
  <c r="AW53" i="9"/>
  <c r="AE53" i="9"/>
  <c r="AK53" i="9"/>
  <c r="AR53" i="9"/>
  <c r="AZ53" i="9"/>
  <c r="AG53" i="9"/>
  <c r="AT53" i="9"/>
  <c r="AJ53" i="9"/>
  <c r="AX53" i="9"/>
  <c r="AY53" i="9"/>
  <c r="AL53" i="9"/>
  <c r="AM53" i="9"/>
  <c r="AC53" i="9"/>
  <c r="AP53" i="9"/>
  <c r="AF53" i="9"/>
  <c r="AS53" i="9"/>
  <c r="AD53" i="9"/>
  <c r="AQ53" i="9"/>
  <c r="AE38" i="9"/>
  <c r="AK38" i="9"/>
  <c r="AR38" i="9"/>
  <c r="AZ38" i="9"/>
  <c r="AF38" i="9"/>
  <c r="AL38" i="9"/>
  <c r="AS38" i="9"/>
  <c r="AG38" i="9"/>
  <c r="AM38" i="9"/>
  <c r="AT38" i="9"/>
  <c r="AW38" i="9"/>
  <c r="AY38" i="9"/>
  <c r="AN38" i="9"/>
  <c r="AO38" i="9"/>
  <c r="AC38" i="9"/>
  <c r="AP38" i="9"/>
  <c r="AD38" i="9"/>
  <c r="AQ38" i="9"/>
  <c r="AH38" i="9"/>
  <c r="AU38" i="9"/>
  <c r="AJ38" i="9"/>
  <c r="AX38" i="9"/>
  <c r="AI38" i="9"/>
  <c r="AV38" i="9"/>
  <c r="AH21" i="9"/>
  <c r="AN21" i="9"/>
  <c r="AU21" i="9"/>
  <c r="AI21" i="9"/>
  <c r="AO21" i="9"/>
  <c r="AV21" i="9"/>
  <c r="AW21" i="9"/>
  <c r="AC21" i="9"/>
  <c r="AJ21" i="9"/>
  <c r="AP21" i="9"/>
  <c r="AX21" i="9"/>
  <c r="AE21" i="9"/>
  <c r="AK21" i="9"/>
  <c r="AR21" i="9"/>
  <c r="AZ21" i="9"/>
  <c r="AL21" i="9"/>
  <c r="AM21" i="9"/>
  <c r="AD21" i="9"/>
  <c r="AT21" i="9"/>
  <c r="AF21" i="9"/>
  <c r="AG21" i="9"/>
  <c r="AQ21" i="9"/>
  <c r="AY21" i="9"/>
  <c r="AS21" i="9"/>
  <c r="AF11" i="10"/>
  <c r="AL11" i="10"/>
  <c r="AS11" i="10"/>
  <c r="AG11" i="10"/>
  <c r="AM11" i="10"/>
  <c r="AT11" i="10"/>
  <c r="AH11" i="10"/>
  <c r="AN11" i="10"/>
  <c r="AU11" i="10"/>
  <c r="AJ11" i="10"/>
  <c r="AP11" i="10"/>
  <c r="AW11" i="10"/>
  <c r="AD11" i="10"/>
  <c r="AK11" i="10"/>
  <c r="AQ11" i="10"/>
  <c r="AY11" i="10"/>
  <c r="AI11" i="10"/>
  <c r="AZ11" i="10"/>
  <c r="AO11" i="10"/>
  <c r="AR11" i="10"/>
  <c r="AE11" i="10"/>
  <c r="AX11" i="10"/>
  <c r="AV11" i="10"/>
  <c r="AG28" i="10"/>
  <c r="AM28" i="10"/>
  <c r="AT28" i="10"/>
  <c r="AH28" i="10"/>
  <c r="AN28" i="10"/>
  <c r="AU28" i="10"/>
  <c r="AI28" i="10"/>
  <c r="AO28" i="10"/>
  <c r="AV28" i="10"/>
  <c r="AJ28" i="10"/>
  <c r="AP28" i="10"/>
  <c r="AW28" i="10"/>
  <c r="AX28" i="10"/>
  <c r="AD28" i="10"/>
  <c r="AK28" i="10"/>
  <c r="AQ28" i="10"/>
  <c r="AY28" i="10"/>
  <c r="AF28" i="10"/>
  <c r="AL28" i="10"/>
  <c r="AS28" i="10"/>
  <c r="AR28" i="10"/>
  <c r="AZ28" i="10"/>
  <c r="AE28" i="10"/>
  <c r="AH60" i="2"/>
  <c r="AN60" i="2"/>
  <c r="AU60" i="2"/>
  <c r="AI60" i="2"/>
  <c r="AO60" i="2"/>
  <c r="AV60" i="2"/>
  <c r="AW60" i="2"/>
  <c r="AC60" i="2"/>
  <c r="AJ60" i="2"/>
  <c r="AP60" i="2"/>
  <c r="AX60" i="2"/>
  <c r="AL60" i="2"/>
  <c r="AD60" i="2"/>
  <c r="AQ60" i="2"/>
  <c r="AY60" i="2"/>
  <c r="AF60" i="2"/>
  <c r="AE60" i="2"/>
  <c r="AK60" i="2"/>
  <c r="AR60" i="2"/>
  <c r="AZ60" i="2"/>
  <c r="AS60" i="2"/>
  <c r="AG60" i="2"/>
  <c r="AM60" i="2"/>
  <c r="AT60" i="2"/>
  <c r="AF127" i="6"/>
  <c r="AL127" i="6"/>
  <c r="AS127" i="6"/>
  <c r="AG127" i="6"/>
  <c r="AM127" i="6"/>
  <c r="AT127" i="6"/>
  <c r="AH127" i="6"/>
  <c r="AN127" i="6"/>
  <c r="AU127" i="6"/>
  <c r="AI127" i="6"/>
  <c r="AO127" i="6"/>
  <c r="AV127" i="6"/>
  <c r="AW127" i="6"/>
  <c r="AC127" i="6"/>
  <c r="AJ127" i="6"/>
  <c r="AP127" i="6"/>
  <c r="AX127" i="6"/>
  <c r="AE127" i="6"/>
  <c r="AK127" i="6"/>
  <c r="AR127" i="6"/>
  <c r="AZ127" i="6"/>
  <c r="AQ127" i="6"/>
  <c r="AY127" i="6"/>
  <c r="AD127" i="6"/>
  <c r="AF119" i="6"/>
  <c r="AL119" i="6"/>
  <c r="AS119" i="6"/>
  <c r="AG119" i="6"/>
  <c r="AM119" i="6"/>
  <c r="AT119" i="6"/>
  <c r="AI119" i="6"/>
  <c r="AO119" i="6"/>
  <c r="AV119" i="6"/>
  <c r="AW119" i="6"/>
  <c r="AD119" i="6"/>
  <c r="AQ119" i="6"/>
  <c r="AY119" i="6"/>
  <c r="AE119" i="6"/>
  <c r="AX119" i="6"/>
  <c r="AH119" i="6"/>
  <c r="AZ119" i="6"/>
  <c r="AJ119" i="6"/>
  <c r="AK119" i="6"/>
  <c r="AN119" i="6"/>
  <c r="AP119" i="6"/>
  <c r="AC119" i="6"/>
  <c r="AU119" i="6"/>
  <c r="AR119" i="6"/>
  <c r="AF111" i="6"/>
  <c r="AL111" i="6"/>
  <c r="AS111" i="6"/>
  <c r="AG111" i="6"/>
  <c r="AM111" i="6"/>
  <c r="AT111" i="6"/>
  <c r="AI111" i="6"/>
  <c r="AO111" i="6"/>
  <c r="AV111" i="6"/>
  <c r="AW111" i="6"/>
  <c r="AD111" i="6"/>
  <c r="AQ111" i="6"/>
  <c r="AY111" i="6"/>
  <c r="AH111" i="6"/>
  <c r="AZ111" i="6"/>
  <c r="AJ111" i="6"/>
  <c r="AK111" i="6"/>
  <c r="AN111" i="6"/>
  <c r="AP111" i="6"/>
  <c r="AR111" i="6"/>
  <c r="AE111" i="6"/>
  <c r="AX111" i="6"/>
  <c r="AC111" i="6"/>
  <c r="AU111" i="6"/>
  <c r="AF103" i="6"/>
  <c r="AL103" i="6"/>
  <c r="AS103" i="6"/>
  <c r="AG103" i="6"/>
  <c r="AM103" i="6"/>
  <c r="AT103" i="6"/>
  <c r="AI103" i="6"/>
  <c r="AO103" i="6"/>
  <c r="AV103" i="6"/>
  <c r="AW103" i="6"/>
  <c r="AD103" i="6"/>
  <c r="AQ103" i="6"/>
  <c r="AY103" i="6"/>
  <c r="AJ103" i="6"/>
  <c r="AK103" i="6"/>
  <c r="AN103" i="6"/>
  <c r="AP103" i="6"/>
  <c r="AR103" i="6"/>
  <c r="AC103" i="6"/>
  <c r="AU103" i="6"/>
  <c r="AH103" i="6"/>
  <c r="AZ103" i="6"/>
  <c r="AX103" i="6"/>
  <c r="AE103" i="6"/>
  <c r="AF95" i="6"/>
  <c r="AL95" i="6"/>
  <c r="AS95" i="6"/>
  <c r="AG95" i="6"/>
  <c r="AM95" i="6"/>
  <c r="AT95" i="6"/>
  <c r="AI95" i="6"/>
  <c r="AO95" i="6"/>
  <c r="AV95" i="6"/>
  <c r="AW95" i="6"/>
  <c r="AD95" i="6"/>
  <c r="AQ95" i="6"/>
  <c r="AY95" i="6"/>
  <c r="AK95" i="6"/>
  <c r="AN95" i="6"/>
  <c r="AP95" i="6"/>
  <c r="AR95" i="6"/>
  <c r="AC95" i="6"/>
  <c r="AU95" i="6"/>
  <c r="AE95" i="6"/>
  <c r="AX95" i="6"/>
  <c r="AJ95" i="6"/>
  <c r="AZ95" i="6"/>
  <c r="AH95" i="6"/>
  <c r="AE87" i="6"/>
  <c r="AK87" i="6"/>
  <c r="AR87" i="6"/>
  <c r="AZ87" i="6"/>
  <c r="AF87" i="6"/>
  <c r="AL87" i="6"/>
  <c r="AS87" i="6"/>
  <c r="AG87" i="6"/>
  <c r="AM87" i="6"/>
  <c r="AT87" i="6"/>
  <c r="AH87" i="6"/>
  <c r="AN87" i="6"/>
  <c r="AU87" i="6"/>
  <c r="AI87" i="6"/>
  <c r="AO87" i="6"/>
  <c r="AV87" i="6"/>
  <c r="AW87" i="6"/>
  <c r="AD87" i="6"/>
  <c r="AQ87" i="6"/>
  <c r="AY87" i="6"/>
  <c r="AX87" i="6"/>
  <c r="AC87" i="6"/>
  <c r="AP87" i="6"/>
  <c r="AJ87" i="6"/>
  <c r="AE79" i="6"/>
  <c r="AK79" i="6"/>
  <c r="AR79" i="6"/>
  <c r="AZ79" i="6"/>
  <c r="AF79" i="6"/>
  <c r="AL79" i="6"/>
  <c r="AS79" i="6"/>
  <c r="AG79" i="6"/>
  <c r="AM79" i="6"/>
  <c r="AT79" i="6"/>
  <c r="AH79" i="6"/>
  <c r="AN79" i="6"/>
  <c r="AU79" i="6"/>
  <c r="AI79" i="6"/>
  <c r="AO79" i="6"/>
  <c r="AV79" i="6"/>
  <c r="AW79" i="6"/>
  <c r="AD79" i="6"/>
  <c r="AQ79" i="6"/>
  <c r="AY79" i="6"/>
  <c r="AC79" i="6"/>
  <c r="AJ79" i="6"/>
  <c r="AP79" i="6"/>
  <c r="AX79" i="6"/>
  <c r="AE71" i="6"/>
  <c r="AK71" i="6"/>
  <c r="AR71" i="6"/>
  <c r="AZ71" i="6"/>
  <c r="AF71" i="6"/>
  <c r="AL71" i="6"/>
  <c r="AS71" i="6"/>
  <c r="AG71" i="6"/>
  <c r="AM71" i="6"/>
  <c r="AT71" i="6"/>
  <c r="AH71" i="6"/>
  <c r="AN71" i="6"/>
  <c r="AU71" i="6"/>
  <c r="AI71" i="6"/>
  <c r="AO71" i="6"/>
  <c r="AV71" i="6"/>
  <c r="AW71" i="6"/>
  <c r="AD71" i="6"/>
  <c r="AQ71" i="6"/>
  <c r="AY71" i="6"/>
  <c r="AJ71" i="6"/>
  <c r="AP71" i="6"/>
  <c r="AX71" i="6"/>
  <c r="AC71" i="6"/>
  <c r="AE63" i="6"/>
  <c r="AK63" i="6"/>
  <c r="AR63" i="6"/>
  <c r="AZ63" i="6"/>
  <c r="AF63" i="6"/>
  <c r="AL63" i="6"/>
  <c r="AS63" i="6"/>
  <c r="AG63" i="6"/>
  <c r="AM63" i="6"/>
  <c r="AT63" i="6"/>
  <c r="AH63" i="6"/>
  <c r="AN63" i="6"/>
  <c r="AU63" i="6"/>
  <c r="AI63" i="6"/>
  <c r="AO63" i="6"/>
  <c r="AV63" i="6"/>
  <c r="AW63" i="6"/>
  <c r="AD63" i="6"/>
  <c r="AQ63" i="6"/>
  <c r="AY63" i="6"/>
  <c r="AC63" i="6"/>
  <c r="AJ63" i="6"/>
  <c r="AX63" i="6"/>
  <c r="AP63" i="6"/>
  <c r="AE55" i="6"/>
  <c r="AK55" i="6"/>
  <c r="AR55" i="6"/>
  <c r="AZ55" i="6"/>
  <c r="AF55" i="6"/>
  <c r="AL55" i="6"/>
  <c r="AS55" i="6"/>
  <c r="AG55" i="6"/>
  <c r="AM55" i="6"/>
  <c r="AT55" i="6"/>
  <c r="AH55" i="6"/>
  <c r="AN55" i="6"/>
  <c r="AU55" i="6"/>
  <c r="AI55" i="6"/>
  <c r="AO55" i="6"/>
  <c r="AV55" i="6"/>
  <c r="AW55" i="6"/>
  <c r="AD55" i="6"/>
  <c r="AQ55" i="6"/>
  <c r="AY55" i="6"/>
  <c r="AC55" i="6"/>
  <c r="AJ55" i="6"/>
  <c r="AP55" i="6"/>
  <c r="AX55" i="6"/>
  <c r="AE47" i="6"/>
  <c r="AK47" i="6"/>
  <c r="AR47" i="6"/>
  <c r="AZ47" i="6"/>
  <c r="AF47" i="6"/>
  <c r="AL47" i="6"/>
  <c r="AS47" i="6"/>
  <c r="AG47" i="6"/>
  <c r="AM47" i="6"/>
  <c r="AT47" i="6"/>
  <c r="AH47" i="6"/>
  <c r="AN47" i="6"/>
  <c r="AU47" i="6"/>
  <c r="AI47" i="6"/>
  <c r="AO47" i="6"/>
  <c r="AV47" i="6"/>
  <c r="AW47" i="6"/>
  <c r="AD47" i="6"/>
  <c r="AQ47" i="6"/>
  <c r="AY47" i="6"/>
  <c r="AP47" i="6"/>
  <c r="AX47" i="6"/>
  <c r="AJ47" i="6"/>
  <c r="AC47" i="6"/>
  <c r="AI39" i="6"/>
  <c r="AO39" i="6"/>
  <c r="AV39" i="6"/>
  <c r="AW39" i="6"/>
  <c r="AC39" i="6"/>
  <c r="AJ39" i="6"/>
  <c r="AP39" i="6"/>
  <c r="AX39" i="6"/>
  <c r="AD39" i="6"/>
  <c r="AQ39" i="6"/>
  <c r="AY39" i="6"/>
  <c r="AF39" i="6"/>
  <c r="AL39" i="6"/>
  <c r="AS39" i="6"/>
  <c r="AG39" i="6"/>
  <c r="AZ39" i="6"/>
  <c r="AH39" i="6"/>
  <c r="AK39" i="6"/>
  <c r="AM39" i="6"/>
  <c r="AN39" i="6"/>
  <c r="AR39" i="6"/>
  <c r="AE39" i="6"/>
  <c r="AU39" i="6"/>
  <c r="AT39" i="6"/>
  <c r="AI31" i="6"/>
  <c r="AO31" i="6"/>
  <c r="AV31" i="6"/>
  <c r="AW31" i="6"/>
  <c r="AC31" i="6"/>
  <c r="AJ31" i="6"/>
  <c r="AP31" i="6"/>
  <c r="AX31" i="6"/>
  <c r="AD31" i="6"/>
  <c r="AQ31" i="6"/>
  <c r="AY31" i="6"/>
  <c r="AF31" i="6"/>
  <c r="AL31" i="6"/>
  <c r="AS31" i="6"/>
  <c r="AH31" i="6"/>
  <c r="AK31" i="6"/>
  <c r="AM31" i="6"/>
  <c r="AN31" i="6"/>
  <c r="AR31" i="6"/>
  <c r="AT31" i="6"/>
  <c r="AG31" i="6"/>
  <c r="AZ31" i="6"/>
  <c r="AE31" i="6"/>
  <c r="AU31" i="6"/>
  <c r="AI23" i="6"/>
  <c r="AO23" i="6"/>
  <c r="AV23" i="6"/>
  <c r="AW23" i="6"/>
  <c r="AC23" i="6"/>
  <c r="AJ23" i="6"/>
  <c r="AP23" i="6"/>
  <c r="AX23" i="6"/>
  <c r="AD23" i="6"/>
  <c r="AQ23" i="6"/>
  <c r="AY23" i="6"/>
  <c r="AF23" i="6"/>
  <c r="AL23" i="6"/>
  <c r="AS23" i="6"/>
  <c r="AK23" i="6"/>
  <c r="AM23" i="6"/>
  <c r="AN23" i="6"/>
  <c r="AR23" i="6"/>
  <c r="AT23" i="6"/>
  <c r="AE23" i="6"/>
  <c r="AU23" i="6"/>
  <c r="AH23" i="6"/>
  <c r="AZ23" i="6"/>
  <c r="AG23" i="6"/>
  <c r="AI15" i="6"/>
  <c r="AO15" i="6"/>
  <c r="AV15" i="6"/>
  <c r="AW15" i="6"/>
  <c r="AC15" i="6"/>
  <c r="AJ15" i="6"/>
  <c r="AP15" i="6"/>
  <c r="AX15" i="6"/>
  <c r="AD15" i="6"/>
  <c r="AQ15" i="6"/>
  <c r="AY15" i="6"/>
  <c r="AF15" i="6"/>
  <c r="AL15" i="6"/>
  <c r="AS15" i="6"/>
  <c r="AM15" i="6"/>
  <c r="AN15" i="6"/>
  <c r="AR15" i="6"/>
  <c r="AT15" i="6"/>
  <c r="AE15" i="6"/>
  <c r="AU15" i="6"/>
  <c r="AG15" i="6"/>
  <c r="AZ15" i="6"/>
  <c r="AK15" i="6"/>
  <c r="AH15" i="6"/>
  <c r="AH7" i="6"/>
  <c r="AN7" i="6"/>
  <c r="AU7" i="6"/>
  <c r="AI7" i="6"/>
  <c r="AO7" i="6"/>
  <c r="AD7" i="6"/>
  <c r="AQ7" i="6"/>
  <c r="AF7" i="6"/>
  <c r="AL7" i="6"/>
  <c r="AS7" i="6"/>
  <c r="AM7" i="6"/>
  <c r="AZ7" i="6"/>
  <c r="AP7" i="6"/>
  <c r="AR7" i="6"/>
  <c r="AC7" i="6"/>
  <c r="AT7" i="6"/>
  <c r="AG7" i="6"/>
  <c r="AW7" i="6"/>
  <c r="AX7" i="6"/>
  <c r="AY7" i="6"/>
  <c r="AE7" i="6"/>
  <c r="AJ7" i="6"/>
  <c r="AV7" i="6"/>
  <c r="AK7" i="6"/>
  <c r="AF72" i="12"/>
  <c r="AL72" i="12"/>
  <c r="AS72" i="12"/>
  <c r="AG72" i="12"/>
  <c r="AM72" i="12"/>
  <c r="AT72" i="12"/>
  <c r="AH72" i="12"/>
  <c r="AN72" i="12"/>
  <c r="AU72" i="12"/>
  <c r="AJ72" i="12"/>
  <c r="AP72" i="12"/>
  <c r="AW72" i="12"/>
  <c r="AD72" i="12"/>
  <c r="AK72" i="12"/>
  <c r="AQ72" i="12"/>
  <c r="AY72" i="12"/>
  <c r="AO72" i="12"/>
  <c r="AR72" i="12"/>
  <c r="AV72" i="12"/>
  <c r="AI72" i="12"/>
  <c r="AZ72" i="12"/>
  <c r="AE72" i="12"/>
  <c r="AX72" i="12"/>
  <c r="AF11" i="8"/>
  <c r="AL11" i="8"/>
  <c r="AS11" i="8"/>
  <c r="AG11" i="8"/>
  <c r="AM11" i="8"/>
  <c r="AT11" i="8"/>
  <c r="AH11" i="8"/>
  <c r="AN11" i="8"/>
  <c r="AU11" i="8"/>
  <c r="AI11" i="8"/>
  <c r="AO11" i="8"/>
  <c r="AV11" i="8"/>
  <c r="AW11" i="8"/>
  <c r="AC11" i="8"/>
  <c r="AJ11" i="8"/>
  <c r="AP11" i="8"/>
  <c r="AX11" i="8"/>
  <c r="AE11" i="8"/>
  <c r="AK11" i="8"/>
  <c r="AR11" i="8"/>
  <c r="AZ11" i="8"/>
  <c r="AD11" i="8"/>
  <c r="AQ11" i="8"/>
  <c r="AY11" i="8"/>
  <c r="AH3" i="8"/>
  <c r="AN3" i="8"/>
  <c r="AI3" i="8"/>
  <c r="AO3" i="8"/>
  <c r="AE3" i="8"/>
  <c r="AK3" i="8"/>
  <c r="AR3" i="8"/>
  <c r="AG3" i="8"/>
  <c r="AS3" i="8"/>
  <c r="AJ3" i="8"/>
  <c r="AT3" i="8"/>
  <c r="AU3" i="8"/>
  <c r="AL3" i="8"/>
  <c r="AV3" i="8"/>
  <c r="AM3" i="8"/>
  <c r="AW3" i="8"/>
  <c r="AC3" i="8"/>
  <c r="AX3" i="8"/>
  <c r="AF3" i="8"/>
  <c r="AQ3" i="8"/>
  <c r="AZ3" i="8"/>
  <c r="AD3" i="8"/>
  <c r="AP3" i="8"/>
  <c r="AY3" i="8"/>
  <c r="AH61" i="9"/>
  <c r="AN61" i="9"/>
  <c r="AU61" i="9"/>
  <c r="AI61" i="9"/>
  <c r="AO61" i="9"/>
  <c r="AV61" i="9"/>
  <c r="AW61" i="9"/>
  <c r="AE61" i="9"/>
  <c r="AK61" i="9"/>
  <c r="AR61" i="9"/>
  <c r="AZ61" i="9"/>
  <c r="AM61" i="9"/>
  <c r="AC61" i="9"/>
  <c r="AP61" i="9"/>
  <c r="AD61" i="9"/>
  <c r="AQ61" i="9"/>
  <c r="AF61" i="9"/>
  <c r="AS61" i="9"/>
  <c r="AG61" i="9"/>
  <c r="AT61" i="9"/>
  <c r="AJ61" i="9"/>
  <c r="AX61" i="9"/>
  <c r="AL61" i="9"/>
  <c r="AY61" i="9"/>
  <c r="AH45" i="9"/>
  <c r="AN45" i="9"/>
  <c r="AU45" i="9"/>
  <c r="AI45" i="9"/>
  <c r="AO45" i="9"/>
  <c r="AV45" i="9"/>
  <c r="AW45" i="9"/>
  <c r="AE45" i="9"/>
  <c r="AK45" i="9"/>
  <c r="AR45" i="9"/>
  <c r="AZ45" i="9"/>
  <c r="AM45" i="9"/>
  <c r="AC45" i="9"/>
  <c r="AP45" i="9"/>
  <c r="AD45" i="9"/>
  <c r="AQ45" i="9"/>
  <c r="AF45" i="9"/>
  <c r="AS45" i="9"/>
  <c r="AG45" i="9"/>
  <c r="AT45" i="9"/>
  <c r="AJ45" i="9"/>
  <c r="AX45" i="9"/>
  <c r="AL45" i="9"/>
  <c r="AY45" i="9"/>
  <c r="AH37" i="9"/>
  <c r="AN37" i="9"/>
  <c r="AU37" i="9"/>
  <c r="AI37" i="9"/>
  <c r="AO37" i="9"/>
  <c r="AV37" i="9"/>
  <c r="AW37" i="9"/>
  <c r="AE37" i="9"/>
  <c r="AK37" i="9"/>
  <c r="AR37" i="9"/>
  <c r="AZ37" i="9"/>
  <c r="AG37" i="9"/>
  <c r="AT37" i="9"/>
  <c r="AJ37" i="9"/>
  <c r="AX37" i="9"/>
  <c r="AY37" i="9"/>
  <c r="AL37" i="9"/>
  <c r="AM37" i="9"/>
  <c r="AC37" i="9"/>
  <c r="AP37" i="9"/>
  <c r="AF37" i="9"/>
  <c r="AS37" i="9"/>
  <c r="AD37" i="9"/>
  <c r="AQ37" i="9"/>
  <c r="AH29" i="9"/>
  <c r="AN29" i="9"/>
  <c r="AU29" i="9"/>
  <c r="AI29" i="9"/>
  <c r="AO29" i="9"/>
  <c r="AV29" i="9"/>
  <c r="AD29" i="9"/>
  <c r="AL29" i="9"/>
  <c r="AW29" i="9"/>
  <c r="AE29" i="9"/>
  <c r="AM29" i="9"/>
  <c r="AX29" i="9"/>
  <c r="AF29" i="9"/>
  <c r="AY29" i="9"/>
  <c r="AJ29" i="9"/>
  <c r="AR29" i="9"/>
  <c r="AC29" i="9"/>
  <c r="AT29" i="9"/>
  <c r="AG29" i="9"/>
  <c r="AZ29" i="9"/>
  <c r="AK29" i="9"/>
  <c r="AP29" i="9"/>
  <c r="AS29" i="9"/>
  <c r="AQ29" i="9"/>
  <c r="BA7" i="12"/>
  <c r="BA71" i="12"/>
  <c r="BA41" i="12"/>
  <c r="BA8" i="11"/>
  <c r="BA3" i="12"/>
  <c r="BA67" i="12"/>
  <c r="BA16" i="12"/>
  <c r="AF3" i="4"/>
  <c r="AL3" i="4"/>
  <c r="AS3" i="4"/>
  <c r="AG3" i="4"/>
  <c r="AM3" i="4"/>
  <c r="AT3" i="4"/>
  <c r="AH3" i="4"/>
  <c r="AN3" i="4"/>
  <c r="AU3" i="4"/>
  <c r="AI3" i="4"/>
  <c r="AO3" i="4"/>
  <c r="AV3" i="4"/>
  <c r="AW3" i="4"/>
  <c r="AC3" i="4"/>
  <c r="AJ3" i="4"/>
  <c r="AP3" i="4"/>
  <c r="AX3" i="4"/>
  <c r="AE3" i="4"/>
  <c r="AK3" i="4"/>
  <c r="AR3" i="4"/>
  <c r="AZ3" i="4"/>
  <c r="AD3" i="4"/>
  <c r="AQ3" i="4"/>
  <c r="AY3" i="4"/>
  <c r="AW123" i="6"/>
  <c r="AC123" i="6"/>
  <c r="AJ123" i="6"/>
  <c r="AP123" i="6"/>
  <c r="AX123" i="6"/>
  <c r="AE123" i="6"/>
  <c r="AK123" i="6"/>
  <c r="AR123" i="6"/>
  <c r="AZ123" i="6"/>
  <c r="AF123" i="6"/>
  <c r="AL123" i="6"/>
  <c r="AS123" i="6"/>
  <c r="AH123" i="6"/>
  <c r="AN123" i="6"/>
  <c r="AU123" i="6"/>
  <c r="AD123" i="6"/>
  <c r="AV123" i="6"/>
  <c r="AG123" i="6"/>
  <c r="AY123" i="6"/>
  <c r="AI123" i="6"/>
  <c r="AM123" i="6"/>
  <c r="AO123" i="6"/>
  <c r="AT123" i="6"/>
  <c r="AQ123" i="6"/>
  <c r="AF60" i="6"/>
  <c r="AL60" i="6"/>
  <c r="AS60" i="6"/>
  <c r="AG60" i="6"/>
  <c r="AM60" i="6"/>
  <c r="AT60" i="6"/>
  <c r="AH60" i="6"/>
  <c r="AN60" i="6"/>
  <c r="AU60" i="6"/>
  <c r="AI60" i="6"/>
  <c r="AO60" i="6"/>
  <c r="AV60" i="6"/>
  <c r="AW60" i="6"/>
  <c r="AC60" i="6"/>
  <c r="AJ60" i="6"/>
  <c r="AP60" i="6"/>
  <c r="AX60" i="6"/>
  <c r="AE60" i="6"/>
  <c r="AK60" i="6"/>
  <c r="AR60" i="6"/>
  <c r="AZ60" i="6"/>
  <c r="AD60" i="6"/>
  <c r="AQ60" i="6"/>
  <c r="AY60" i="6"/>
  <c r="AD70" i="12"/>
  <c r="AK70" i="12"/>
  <c r="AQ70" i="12"/>
  <c r="AY70" i="12"/>
  <c r="AE70" i="12"/>
  <c r="AR70" i="12"/>
  <c r="AZ70" i="12"/>
  <c r="AF70" i="12"/>
  <c r="AL70" i="12"/>
  <c r="AS70" i="12"/>
  <c r="AH70" i="12"/>
  <c r="AN70" i="12"/>
  <c r="AU70" i="12"/>
  <c r="AJ70" i="12"/>
  <c r="AP70" i="12"/>
  <c r="AW70" i="12"/>
  <c r="AG70" i="12"/>
  <c r="AX70" i="12"/>
  <c r="AI70" i="12"/>
  <c r="AM70" i="12"/>
  <c r="AO70" i="12"/>
  <c r="AV70" i="12"/>
  <c r="AT70" i="12"/>
  <c r="AG40" i="9"/>
  <c r="AM40" i="9"/>
  <c r="AT40" i="9"/>
  <c r="AH40" i="9"/>
  <c r="AN40" i="9"/>
  <c r="AU40" i="9"/>
  <c r="AI40" i="9"/>
  <c r="AO40" i="9"/>
  <c r="AV40" i="9"/>
  <c r="AD40" i="9"/>
  <c r="AQ40" i="9"/>
  <c r="AY40" i="9"/>
  <c r="AF40" i="9"/>
  <c r="AS40" i="9"/>
  <c r="AW40" i="9"/>
  <c r="AJ40" i="9"/>
  <c r="AX40" i="9"/>
  <c r="AK40" i="9"/>
  <c r="AZ40" i="9"/>
  <c r="AL40" i="9"/>
  <c r="AE40" i="9"/>
  <c r="AR40" i="9"/>
  <c r="AP40" i="9"/>
  <c r="AC40" i="9"/>
  <c r="AE77" i="2"/>
  <c r="AK77" i="2"/>
  <c r="AR77" i="2"/>
  <c r="AZ77" i="2"/>
  <c r="AL77" i="2"/>
  <c r="AG77" i="2"/>
  <c r="AM77" i="2"/>
  <c r="AT77" i="2"/>
  <c r="AP77" i="2"/>
  <c r="AH77" i="2"/>
  <c r="AN77" i="2"/>
  <c r="AU77" i="2"/>
  <c r="AJ77" i="2"/>
  <c r="AI77" i="2"/>
  <c r="AO77" i="2"/>
  <c r="AV77" i="2"/>
  <c r="AX77" i="2"/>
  <c r="AW77" i="2"/>
  <c r="AC77" i="2"/>
  <c r="AD77" i="2"/>
  <c r="AQ77" i="2"/>
  <c r="AY77" i="2"/>
  <c r="AF77" i="2"/>
  <c r="AS77" i="2"/>
  <c r="AE53" i="2"/>
  <c r="AK53" i="2"/>
  <c r="AR53" i="2"/>
  <c r="AZ53" i="2"/>
  <c r="AF53" i="2"/>
  <c r="AL53" i="2"/>
  <c r="AS53" i="2"/>
  <c r="AG53" i="2"/>
  <c r="AM53" i="2"/>
  <c r="AT53" i="2"/>
  <c r="AP53" i="2"/>
  <c r="AH53" i="2"/>
  <c r="AN53" i="2"/>
  <c r="AU53" i="2"/>
  <c r="AJ53" i="2"/>
  <c r="AI53" i="2"/>
  <c r="AO53" i="2"/>
  <c r="AV53" i="2"/>
  <c r="AX53" i="2"/>
  <c r="AW53" i="2"/>
  <c r="AC53" i="2"/>
  <c r="AD53" i="2"/>
  <c r="AQ53" i="2"/>
  <c r="AY53" i="2"/>
  <c r="AE45" i="2"/>
  <c r="AK45" i="2"/>
  <c r="AR45" i="2"/>
  <c r="AZ45" i="2"/>
  <c r="AF45" i="2"/>
  <c r="AL45" i="2"/>
  <c r="AS45" i="2"/>
  <c r="AG45" i="2"/>
  <c r="AM45" i="2"/>
  <c r="AT45" i="2"/>
  <c r="AP45" i="2"/>
  <c r="AH45" i="2"/>
  <c r="AN45" i="2"/>
  <c r="AU45" i="2"/>
  <c r="AX45" i="2"/>
  <c r="AI45" i="2"/>
  <c r="AO45" i="2"/>
  <c r="AV45" i="2"/>
  <c r="AC45" i="2"/>
  <c r="AW45" i="2"/>
  <c r="AJ45" i="2"/>
  <c r="AD45" i="2"/>
  <c r="AQ45" i="2"/>
  <c r="AY45" i="2"/>
  <c r="AE21" i="2"/>
  <c r="AK21" i="2"/>
  <c r="AR21" i="2"/>
  <c r="AZ21" i="2"/>
  <c r="AF21" i="2"/>
  <c r="AL21" i="2"/>
  <c r="AS21" i="2"/>
  <c r="AG21" i="2"/>
  <c r="AM21" i="2"/>
  <c r="AT21" i="2"/>
  <c r="AP21" i="2"/>
  <c r="AH21" i="2"/>
  <c r="AN21" i="2"/>
  <c r="AU21" i="2"/>
  <c r="AX21" i="2"/>
  <c r="AI21" i="2"/>
  <c r="AO21" i="2"/>
  <c r="AV21" i="2"/>
  <c r="AJ21" i="2"/>
  <c r="AW21" i="2"/>
  <c r="AC21" i="2"/>
  <c r="AD21" i="2"/>
  <c r="AQ21" i="2"/>
  <c r="AY21" i="2"/>
  <c r="AH113" i="6"/>
  <c r="AN113" i="6"/>
  <c r="AU113" i="6"/>
  <c r="AI113" i="6"/>
  <c r="AO113" i="6"/>
  <c r="AV113" i="6"/>
  <c r="AC113" i="6"/>
  <c r="AJ113" i="6"/>
  <c r="AP113" i="6"/>
  <c r="AX113" i="6"/>
  <c r="AD113" i="6"/>
  <c r="AQ113" i="6"/>
  <c r="AY113" i="6"/>
  <c r="AF113" i="6"/>
  <c r="AL113" i="6"/>
  <c r="AS113" i="6"/>
  <c r="AR113" i="6"/>
  <c r="AT113" i="6"/>
  <c r="AE113" i="6"/>
  <c r="AW113" i="6"/>
  <c r="AG113" i="6"/>
  <c r="AZ113" i="6"/>
  <c r="AM113" i="6"/>
  <c r="AK113" i="6"/>
  <c r="AG81" i="6"/>
  <c r="AM81" i="6"/>
  <c r="AT81" i="6"/>
  <c r="AH81" i="6"/>
  <c r="AN81" i="6"/>
  <c r="AU81" i="6"/>
  <c r="AI81" i="6"/>
  <c r="AO81" i="6"/>
  <c r="AV81" i="6"/>
  <c r="AW81" i="6"/>
  <c r="AC81" i="6"/>
  <c r="AJ81" i="6"/>
  <c r="AP81" i="6"/>
  <c r="AX81" i="6"/>
  <c r="AD81" i="6"/>
  <c r="AQ81" i="6"/>
  <c r="AY81" i="6"/>
  <c r="AF81" i="6"/>
  <c r="AL81" i="6"/>
  <c r="AS81" i="6"/>
  <c r="AE81" i="6"/>
  <c r="AK81" i="6"/>
  <c r="AR81" i="6"/>
  <c r="AZ81" i="6"/>
  <c r="AH74" i="12"/>
  <c r="AN74" i="12"/>
  <c r="AU74" i="12"/>
  <c r="AI74" i="12"/>
  <c r="AO74" i="12"/>
  <c r="AV74" i="12"/>
  <c r="AJ74" i="12"/>
  <c r="AP74" i="12"/>
  <c r="AW74" i="12"/>
  <c r="AD74" i="12"/>
  <c r="AK74" i="12"/>
  <c r="AQ74" i="12"/>
  <c r="AY74" i="12"/>
  <c r="AF74" i="12"/>
  <c r="AL74" i="12"/>
  <c r="AS74" i="12"/>
  <c r="AE74" i="12"/>
  <c r="AX74" i="12"/>
  <c r="AG74" i="12"/>
  <c r="AZ74" i="12"/>
  <c r="AM74" i="12"/>
  <c r="AR74" i="12"/>
  <c r="AT74" i="12"/>
  <c r="AE50" i="12"/>
  <c r="AR50" i="12"/>
  <c r="AZ50" i="12"/>
  <c r="AF50" i="12"/>
  <c r="AL50" i="12"/>
  <c r="AS50" i="12"/>
  <c r="AH50" i="12"/>
  <c r="AN50" i="12"/>
  <c r="AU50" i="12"/>
  <c r="AO50" i="12"/>
  <c r="AY50" i="12"/>
  <c r="AD50" i="12"/>
  <c r="AP50" i="12"/>
  <c r="AG50" i="12"/>
  <c r="AJ50" i="12"/>
  <c r="AT50" i="12"/>
  <c r="AK50" i="12"/>
  <c r="AW50" i="12"/>
  <c r="AI50" i="12"/>
  <c r="AM50" i="12"/>
  <c r="AQ50" i="12"/>
  <c r="AV50" i="12"/>
  <c r="AX50" i="12"/>
  <c r="AE26" i="12"/>
  <c r="AR26" i="12"/>
  <c r="AZ26" i="12"/>
  <c r="AF26" i="12"/>
  <c r="AL26" i="12"/>
  <c r="AS26" i="12"/>
  <c r="AH26" i="12"/>
  <c r="AN26" i="12"/>
  <c r="AU26" i="12"/>
  <c r="AI26" i="12"/>
  <c r="AO26" i="12"/>
  <c r="AV26" i="12"/>
  <c r="AX26" i="12"/>
  <c r="AM26" i="12"/>
  <c r="AP26" i="12"/>
  <c r="AQ26" i="12"/>
  <c r="AT26" i="12"/>
  <c r="AD26" i="12"/>
  <c r="AW26" i="12"/>
  <c r="AG26" i="12"/>
  <c r="AY26" i="12"/>
  <c r="AK26" i="12"/>
  <c r="AJ26" i="12"/>
  <c r="AF9" i="11"/>
  <c r="AL9" i="11"/>
  <c r="AS9" i="11"/>
  <c r="AG9" i="11"/>
  <c r="AM9" i="11"/>
  <c r="AT9" i="11"/>
  <c r="AH9" i="11"/>
  <c r="AN9" i="11"/>
  <c r="AU9" i="11"/>
  <c r="AI9" i="11"/>
  <c r="AO9" i="11"/>
  <c r="AV9" i="11"/>
  <c r="AJ9" i="11"/>
  <c r="AP9" i="11"/>
  <c r="AW9" i="11"/>
  <c r="AE9" i="11"/>
  <c r="AR9" i="11"/>
  <c r="AZ9" i="11"/>
  <c r="AD9" i="11"/>
  <c r="AK9" i="11"/>
  <c r="AQ9" i="11"/>
  <c r="AY9" i="11"/>
  <c r="AX9" i="11"/>
  <c r="AG14" i="2"/>
  <c r="AM14" i="2"/>
  <c r="AT14" i="2"/>
  <c r="AH14" i="2"/>
  <c r="AN14" i="2"/>
  <c r="AU14" i="2"/>
  <c r="AI14" i="2"/>
  <c r="AO14" i="2"/>
  <c r="AV14" i="2"/>
  <c r="AW14" i="2"/>
  <c r="AC14" i="2"/>
  <c r="AJ14" i="2"/>
  <c r="AP14" i="2"/>
  <c r="AX14" i="2"/>
  <c r="AF14" i="2"/>
  <c r="AL14" i="2"/>
  <c r="AS14" i="2"/>
  <c r="AQ14" i="2"/>
  <c r="AR14" i="2"/>
  <c r="AY14" i="2"/>
  <c r="AZ14" i="2"/>
  <c r="AD14" i="2"/>
  <c r="AE14" i="2"/>
  <c r="AK14" i="2"/>
  <c r="AW54" i="2"/>
  <c r="AC54" i="2"/>
  <c r="AJ54" i="2"/>
  <c r="AP54" i="2"/>
  <c r="AX54" i="2"/>
  <c r="AD54" i="2"/>
  <c r="AQ54" i="2"/>
  <c r="AY54" i="2"/>
  <c r="AU54" i="2"/>
  <c r="AE54" i="2"/>
  <c r="AK54" i="2"/>
  <c r="AR54" i="2"/>
  <c r="AZ54" i="2"/>
  <c r="AN54" i="2"/>
  <c r="AF54" i="2"/>
  <c r="AL54" i="2"/>
  <c r="AS54" i="2"/>
  <c r="AG54" i="2"/>
  <c r="AM54" i="2"/>
  <c r="AT54" i="2"/>
  <c r="AH54" i="2"/>
  <c r="AI54" i="2"/>
  <c r="AO54" i="2"/>
  <c r="AV54" i="2"/>
  <c r="AG31" i="2"/>
  <c r="AM31" i="2"/>
  <c r="AT31" i="2"/>
  <c r="AH31" i="2"/>
  <c r="AN31" i="2"/>
  <c r="AU31" i="2"/>
  <c r="AI31" i="2"/>
  <c r="AO31" i="2"/>
  <c r="AV31" i="2"/>
  <c r="AR31" i="2"/>
  <c r="AW31" i="2"/>
  <c r="AE31" i="2"/>
  <c r="AC31" i="2"/>
  <c r="AJ31" i="2"/>
  <c r="AP31" i="2"/>
  <c r="AX31" i="2"/>
  <c r="AK31" i="2"/>
  <c r="AD31" i="2"/>
  <c r="AQ31" i="2"/>
  <c r="AY31" i="2"/>
  <c r="AZ31" i="2"/>
  <c r="AF31" i="2"/>
  <c r="AL31" i="2"/>
  <c r="AS31" i="2"/>
  <c r="AH6" i="3"/>
  <c r="AN6" i="3"/>
  <c r="AU6" i="3"/>
  <c r="AI6" i="3"/>
  <c r="AO6" i="3"/>
  <c r="AV6" i="3"/>
  <c r="AW6" i="3"/>
  <c r="AC6" i="3"/>
  <c r="AJ6" i="3"/>
  <c r="AP6" i="3"/>
  <c r="AX6" i="3"/>
  <c r="AD6" i="3"/>
  <c r="AQ6" i="3"/>
  <c r="AY6" i="3"/>
  <c r="AG6" i="3"/>
  <c r="AM6" i="3"/>
  <c r="AT6" i="3"/>
  <c r="AR6" i="3"/>
  <c r="AS6" i="3"/>
  <c r="AZ6" i="3"/>
  <c r="AK6" i="3"/>
  <c r="AE6" i="3"/>
  <c r="AF6" i="3"/>
  <c r="AL6" i="3"/>
  <c r="AW7" i="4"/>
  <c r="AC7" i="4"/>
  <c r="AJ7" i="4"/>
  <c r="AP7" i="4"/>
  <c r="AX7" i="4"/>
  <c r="AD7" i="4"/>
  <c r="AQ7" i="4"/>
  <c r="AY7" i="4"/>
  <c r="AE7" i="4"/>
  <c r="AK7" i="4"/>
  <c r="AR7" i="4"/>
  <c r="AZ7" i="4"/>
  <c r="AF7" i="4"/>
  <c r="AL7" i="4"/>
  <c r="AS7" i="4"/>
  <c r="AG7" i="4"/>
  <c r="AM7" i="4"/>
  <c r="AT7" i="4"/>
  <c r="AI7" i="4"/>
  <c r="AO7" i="4"/>
  <c r="AV7" i="4"/>
  <c r="AN7" i="4"/>
  <c r="AU7" i="4"/>
  <c r="AH7" i="4"/>
  <c r="AW47" i="4"/>
  <c r="AC47" i="4"/>
  <c r="AJ47" i="4"/>
  <c r="AP47" i="4"/>
  <c r="AX47" i="4"/>
  <c r="AD47" i="4"/>
  <c r="AQ47" i="4"/>
  <c r="AY47" i="4"/>
  <c r="AE47" i="4"/>
  <c r="AK47" i="4"/>
  <c r="AR47" i="4"/>
  <c r="AZ47" i="4"/>
  <c r="AF47" i="4"/>
  <c r="AL47" i="4"/>
  <c r="AS47" i="4"/>
  <c r="AI47" i="4"/>
  <c r="AO47" i="4"/>
  <c r="AV47" i="4"/>
  <c r="AT47" i="4"/>
  <c r="AU47" i="4"/>
  <c r="AM47" i="4"/>
  <c r="AG47" i="4"/>
  <c r="AH47" i="4"/>
  <c r="AN47" i="4"/>
  <c r="AC36" i="4"/>
  <c r="AJ36" i="4"/>
  <c r="AP36" i="4"/>
  <c r="AX36" i="4"/>
  <c r="AD36" i="4"/>
  <c r="AQ36" i="4"/>
  <c r="AY36" i="4"/>
  <c r="AE36" i="4"/>
  <c r="AK36" i="4"/>
  <c r="AR36" i="4"/>
  <c r="AZ36" i="4"/>
  <c r="AF36" i="4"/>
  <c r="AL36" i="4"/>
  <c r="AS36" i="4"/>
  <c r="AG36" i="4"/>
  <c r="AM36" i="4"/>
  <c r="AT36" i="4"/>
  <c r="AH36" i="4"/>
  <c r="AN36" i="4"/>
  <c r="AU36" i="4"/>
  <c r="AW36" i="4"/>
  <c r="AI36" i="4"/>
  <c r="AO36" i="4"/>
  <c r="AV36" i="4"/>
  <c r="AW23" i="4"/>
  <c r="AC23" i="4"/>
  <c r="AJ23" i="4"/>
  <c r="AP23" i="4"/>
  <c r="AX23" i="4"/>
  <c r="AD23" i="4"/>
  <c r="AQ23" i="4"/>
  <c r="AY23" i="4"/>
  <c r="AE23" i="4"/>
  <c r="AK23" i="4"/>
  <c r="AR23" i="4"/>
  <c r="AZ23" i="4"/>
  <c r="AF23" i="4"/>
  <c r="AL23" i="4"/>
  <c r="AS23" i="4"/>
  <c r="AG23" i="4"/>
  <c r="AM23" i="4"/>
  <c r="AT23" i="4"/>
  <c r="AI23" i="4"/>
  <c r="AO23" i="4"/>
  <c r="AV23" i="4"/>
  <c r="AH23" i="4"/>
  <c r="AN23" i="4"/>
  <c r="AU23" i="4"/>
  <c r="AG10" i="6"/>
  <c r="AM10" i="6"/>
  <c r="AT10" i="6"/>
  <c r="AD10" i="6"/>
  <c r="AK10" i="6"/>
  <c r="AS10" i="6"/>
  <c r="AE10" i="6"/>
  <c r="AL10" i="6"/>
  <c r="AU10" i="6"/>
  <c r="AF10" i="6"/>
  <c r="AN10" i="6"/>
  <c r="AV10" i="6"/>
  <c r="AH10" i="6"/>
  <c r="AO10" i="6"/>
  <c r="AW10" i="6"/>
  <c r="AP10" i="6"/>
  <c r="AY10" i="6"/>
  <c r="AQ10" i="6"/>
  <c r="AR10" i="6"/>
  <c r="AX10" i="6"/>
  <c r="AC10" i="6"/>
  <c r="AZ10" i="6"/>
  <c r="AI10" i="6"/>
  <c r="AJ10" i="6"/>
  <c r="AW131" i="6"/>
  <c r="AC131" i="6"/>
  <c r="AJ131" i="6"/>
  <c r="AP131" i="6"/>
  <c r="AX131" i="6"/>
  <c r="AD131" i="6"/>
  <c r="AQ131" i="6"/>
  <c r="AY131" i="6"/>
  <c r="AE131" i="6"/>
  <c r="AK131" i="6"/>
  <c r="AR131" i="6"/>
  <c r="AZ131" i="6"/>
  <c r="AF131" i="6"/>
  <c r="AL131" i="6"/>
  <c r="AS131" i="6"/>
  <c r="AG131" i="6"/>
  <c r="AM131" i="6"/>
  <c r="AT131" i="6"/>
  <c r="AI131" i="6"/>
  <c r="AO131" i="6"/>
  <c r="AV131" i="6"/>
  <c r="AU131" i="6"/>
  <c r="AH131" i="6"/>
  <c r="AN131" i="6"/>
  <c r="AD117" i="6"/>
  <c r="AQ117" i="6"/>
  <c r="AY117" i="6"/>
  <c r="AE117" i="6"/>
  <c r="AK117" i="6"/>
  <c r="AR117" i="6"/>
  <c r="AZ117" i="6"/>
  <c r="AG117" i="6"/>
  <c r="AM117" i="6"/>
  <c r="AT117" i="6"/>
  <c r="AH117" i="6"/>
  <c r="AN117" i="6"/>
  <c r="AU117" i="6"/>
  <c r="AW117" i="6"/>
  <c r="AO117" i="6"/>
  <c r="AP117" i="6"/>
  <c r="AS117" i="6"/>
  <c r="AC117" i="6"/>
  <c r="AV117" i="6"/>
  <c r="AF117" i="6"/>
  <c r="AX117" i="6"/>
  <c r="AI117" i="6"/>
  <c r="AL117" i="6"/>
  <c r="AJ117" i="6"/>
  <c r="AE106" i="6"/>
  <c r="AK106" i="6"/>
  <c r="AR106" i="6"/>
  <c r="AZ106" i="6"/>
  <c r="AF106" i="6"/>
  <c r="AL106" i="6"/>
  <c r="AS106" i="6"/>
  <c r="AH106" i="6"/>
  <c r="AN106" i="6"/>
  <c r="AU106" i="6"/>
  <c r="AI106" i="6"/>
  <c r="AO106" i="6"/>
  <c r="AV106" i="6"/>
  <c r="AC106" i="6"/>
  <c r="AJ106" i="6"/>
  <c r="AP106" i="6"/>
  <c r="AX106" i="6"/>
  <c r="AM106" i="6"/>
  <c r="AQ106" i="6"/>
  <c r="AT106" i="6"/>
  <c r="AD106" i="6"/>
  <c r="AW106" i="6"/>
  <c r="AG106" i="6"/>
  <c r="AY106" i="6"/>
  <c r="AF92" i="6"/>
  <c r="AL92" i="6"/>
  <c r="AS92" i="6"/>
  <c r="AG92" i="6"/>
  <c r="AM92" i="6"/>
  <c r="AT92" i="6"/>
  <c r="AH92" i="6"/>
  <c r="AN92" i="6"/>
  <c r="AU92" i="6"/>
  <c r="AI92" i="6"/>
  <c r="AO92" i="6"/>
  <c r="AV92" i="6"/>
  <c r="AW92" i="6"/>
  <c r="AC92" i="6"/>
  <c r="AJ92" i="6"/>
  <c r="AP92" i="6"/>
  <c r="AX92" i="6"/>
  <c r="AE92" i="6"/>
  <c r="AK92" i="6"/>
  <c r="AR92" i="6"/>
  <c r="AZ92" i="6"/>
  <c r="AQ92" i="6"/>
  <c r="AY92" i="6"/>
  <c r="AD92" i="6"/>
  <c r="AW80" i="6"/>
  <c r="AC80" i="6"/>
  <c r="AJ80" i="6"/>
  <c r="AP80" i="6"/>
  <c r="AX80" i="6"/>
  <c r="AD80" i="6"/>
  <c r="AQ80" i="6"/>
  <c r="AY80" i="6"/>
  <c r="AE80" i="6"/>
  <c r="AK80" i="6"/>
  <c r="AR80" i="6"/>
  <c r="AZ80" i="6"/>
  <c r="AF80" i="6"/>
  <c r="AL80" i="6"/>
  <c r="AS80" i="6"/>
  <c r="AG80" i="6"/>
  <c r="AM80" i="6"/>
  <c r="AT80" i="6"/>
  <c r="AI80" i="6"/>
  <c r="AO80" i="6"/>
  <c r="AV80" i="6"/>
  <c r="AU80" i="6"/>
  <c r="AN80" i="6"/>
  <c r="AH80" i="6"/>
  <c r="AI67" i="6"/>
  <c r="AO67" i="6"/>
  <c r="AV67" i="6"/>
  <c r="AW67" i="6"/>
  <c r="AC67" i="6"/>
  <c r="AJ67" i="6"/>
  <c r="AP67" i="6"/>
  <c r="AX67" i="6"/>
  <c r="AD67" i="6"/>
  <c r="AQ67" i="6"/>
  <c r="AY67" i="6"/>
  <c r="AE67" i="6"/>
  <c r="AK67" i="6"/>
  <c r="AR67" i="6"/>
  <c r="AZ67" i="6"/>
  <c r="AF67" i="6"/>
  <c r="AL67" i="6"/>
  <c r="AS67" i="6"/>
  <c r="AH67" i="6"/>
  <c r="AN67" i="6"/>
  <c r="AU67" i="6"/>
  <c r="AG67" i="6"/>
  <c r="AM67" i="6"/>
  <c r="AT67" i="6"/>
  <c r="AG57" i="6"/>
  <c r="AM57" i="6"/>
  <c r="AT57" i="6"/>
  <c r="AH57" i="6"/>
  <c r="AN57" i="6"/>
  <c r="AU57" i="6"/>
  <c r="AI57" i="6"/>
  <c r="AO57" i="6"/>
  <c r="AV57" i="6"/>
  <c r="AW57" i="6"/>
  <c r="AC57" i="6"/>
  <c r="AJ57" i="6"/>
  <c r="AP57" i="6"/>
  <c r="AX57" i="6"/>
  <c r="AD57" i="6"/>
  <c r="AQ57" i="6"/>
  <c r="AY57" i="6"/>
  <c r="AF57" i="6"/>
  <c r="AL57" i="6"/>
  <c r="AS57" i="6"/>
  <c r="AE57" i="6"/>
  <c r="AK57" i="6"/>
  <c r="AR57" i="6"/>
  <c r="AZ57" i="6"/>
  <c r="AC45" i="6"/>
  <c r="AJ45" i="6"/>
  <c r="AP45" i="6"/>
  <c r="AX45" i="6"/>
  <c r="AD45" i="6"/>
  <c r="AQ45" i="6"/>
  <c r="AY45" i="6"/>
  <c r="AE45" i="6"/>
  <c r="AK45" i="6"/>
  <c r="AR45" i="6"/>
  <c r="AZ45" i="6"/>
  <c r="AF45" i="6"/>
  <c r="AL45" i="6"/>
  <c r="AS45" i="6"/>
  <c r="AG45" i="6"/>
  <c r="AM45" i="6"/>
  <c r="AT45" i="6"/>
  <c r="AH45" i="6"/>
  <c r="AN45" i="6"/>
  <c r="AU45" i="6"/>
  <c r="AW45" i="6"/>
  <c r="AI45" i="6"/>
  <c r="AO45" i="6"/>
  <c r="AV45" i="6"/>
  <c r="AE35" i="6"/>
  <c r="AK35" i="6"/>
  <c r="AR35" i="6"/>
  <c r="AZ35" i="6"/>
  <c r="AF35" i="6"/>
  <c r="AL35" i="6"/>
  <c r="AS35" i="6"/>
  <c r="AG35" i="6"/>
  <c r="AM35" i="6"/>
  <c r="AT35" i="6"/>
  <c r="AH35" i="6"/>
  <c r="AN35" i="6"/>
  <c r="AU35" i="6"/>
  <c r="AW35" i="6"/>
  <c r="AI35" i="6"/>
  <c r="AY35" i="6"/>
  <c r="AJ35" i="6"/>
  <c r="AO35" i="6"/>
  <c r="AP35" i="6"/>
  <c r="AQ35" i="6"/>
  <c r="AD35" i="6"/>
  <c r="AX35" i="6"/>
  <c r="AV35" i="6"/>
  <c r="AC35" i="6"/>
  <c r="AC25" i="6"/>
  <c r="AJ25" i="6"/>
  <c r="AP25" i="6"/>
  <c r="AX25" i="6"/>
  <c r="AD25" i="6"/>
  <c r="AQ25" i="6"/>
  <c r="AY25" i="6"/>
  <c r="AE25" i="6"/>
  <c r="AK25" i="6"/>
  <c r="AR25" i="6"/>
  <c r="AZ25" i="6"/>
  <c r="AF25" i="6"/>
  <c r="AL25" i="6"/>
  <c r="AS25" i="6"/>
  <c r="AH25" i="6"/>
  <c r="AN25" i="6"/>
  <c r="AU25" i="6"/>
  <c r="AT25" i="6"/>
  <c r="AV25" i="6"/>
  <c r="AG25" i="6"/>
  <c r="AW25" i="6"/>
  <c r="AI25" i="6"/>
  <c r="AM25" i="6"/>
  <c r="AO25" i="6"/>
  <c r="AI9" i="12"/>
  <c r="AO9" i="12"/>
  <c r="AV9" i="12"/>
  <c r="AJ9" i="12"/>
  <c r="AP9" i="12"/>
  <c r="AW9" i="12"/>
  <c r="AD9" i="12"/>
  <c r="AK9" i="12"/>
  <c r="AQ9" i="12"/>
  <c r="AY9" i="12"/>
  <c r="AH9" i="12"/>
  <c r="AN9" i="12"/>
  <c r="AU9" i="12"/>
  <c r="AM9" i="12"/>
  <c r="AE9" i="12"/>
  <c r="AR9" i="12"/>
  <c r="AF9" i="12"/>
  <c r="AS9" i="12"/>
  <c r="AG9" i="12"/>
  <c r="AT9" i="12"/>
  <c r="AX9" i="12"/>
  <c r="AL9" i="12"/>
  <c r="AZ9" i="12"/>
  <c r="AF80" i="12"/>
  <c r="AL80" i="12"/>
  <c r="AS80" i="12"/>
  <c r="AG80" i="12"/>
  <c r="AM80" i="12"/>
  <c r="AT80" i="12"/>
  <c r="AH80" i="12"/>
  <c r="AN80" i="12"/>
  <c r="AU80" i="12"/>
  <c r="AJ80" i="12"/>
  <c r="AP80" i="12"/>
  <c r="AW80" i="12"/>
  <c r="AD80" i="12"/>
  <c r="AK80" i="12"/>
  <c r="AQ80" i="12"/>
  <c r="AY80" i="12"/>
  <c r="AO80" i="12"/>
  <c r="AR80" i="12"/>
  <c r="AE80" i="12"/>
  <c r="AX80" i="12"/>
  <c r="AI80" i="12"/>
  <c r="AV80" i="12"/>
  <c r="AZ80" i="12"/>
  <c r="AF64" i="12"/>
  <c r="AL64" i="12"/>
  <c r="AS64" i="12"/>
  <c r="AG64" i="12"/>
  <c r="AM64" i="12"/>
  <c r="AT64" i="12"/>
  <c r="AH64" i="12"/>
  <c r="AN64" i="12"/>
  <c r="AU64" i="12"/>
  <c r="AJ64" i="12"/>
  <c r="AP64" i="12"/>
  <c r="AW64" i="12"/>
  <c r="AD64" i="12"/>
  <c r="AK64" i="12"/>
  <c r="AQ64" i="12"/>
  <c r="AY64" i="12"/>
  <c r="AO64" i="12"/>
  <c r="AR64" i="12"/>
  <c r="AV64" i="12"/>
  <c r="AE64" i="12"/>
  <c r="AX64" i="12"/>
  <c r="AZ64" i="12"/>
  <c r="AI64" i="12"/>
  <c r="AI46" i="12"/>
  <c r="AO46" i="12"/>
  <c r="AV46" i="12"/>
  <c r="AJ46" i="12"/>
  <c r="AP46" i="12"/>
  <c r="AW46" i="12"/>
  <c r="AD46" i="12"/>
  <c r="AK46" i="12"/>
  <c r="AQ46" i="12"/>
  <c r="AY46" i="12"/>
  <c r="AH46" i="12"/>
  <c r="AS46" i="12"/>
  <c r="AT46" i="12"/>
  <c r="AU46" i="12"/>
  <c r="AM46" i="12"/>
  <c r="AZ46" i="12"/>
  <c r="AF46" i="12"/>
  <c r="AG46" i="12"/>
  <c r="AL46" i="12"/>
  <c r="AN46" i="12"/>
  <c r="AR46" i="12"/>
  <c r="AX46" i="12"/>
  <c r="AE46" i="12"/>
  <c r="AJ27" i="12"/>
  <c r="AP27" i="12"/>
  <c r="AW27" i="12"/>
  <c r="AX27" i="12"/>
  <c r="AE27" i="12"/>
  <c r="AR27" i="12"/>
  <c r="AZ27" i="12"/>
  <c r="AF27" i="12"/>
  <c r="AL27" i="12"/>
  <c r="AS27" i="12"/>
  <c r="AH27" i="12"/>
  <c r="AN27" i="12"/>
  <c r="AU27" i="12"/>
  <c r="AI27" i="12"/>
  <c r="AK27" i="12"/>
  <c r="AM27" i="12"/>
  <c r="AO27" i="12"/>
  <c r="AQ27" i="12"/>
  <c r="AT27" i="12"/>
  <c r="AG27" i="12"/>
  <c r="AY27" i="12"/>
  <c r="AD27" i="12"/>
  <c r="AV27" i="12"/>
  <c r="AH5" i="8"/>
  <c r="AN5" i="8"/>
  <c r="AU5" i="8"/>
  <c r="AI5" i="8"/>
  <c r="AO5" i="8"/>
  <c r="AV5" i="8"/>
  <c r="AW5" i="8"/>
  <c r="AC5" i="8"/>
  <c r="AJ5" i="8"/>
  <c r="AP5" i="8"/>
  <c r="AX5" i="8"/>
  <c r="AD5" i="8"/>
  <c r="AQ5" i="8"/>
  <c r="AY5" i="8"/>
  <c r="AE5" i="8"/>
  <c r="AK5" i="8"/>
  <c r="AR5" i="8"/>
  <c r="AZ5" i="8"/>
  <c r="AG5" i="8"/>
  <c r="AM5" i="8"/>
  <c r="AT5" i="8"/>
  <c r="AS5" i="8"/>
  <c r="AL5" i="8"/>
  <c r="AF5" i="8"/>
  <c r="AH7" i="9"/>
  <c r="AN7" i="9"/>
  <c r="AU7" i="9"/>
  <c r="AE7" i="9"/>
  <c r="AK7" i="9"/>
  <c r="AR7" i="9"/>
  <c r="AZ7" i="9"/>
  <c r="AD7" i="9"/>
  <c r="AM7" i="9"/>
  <c r="AW7" i="9"/>
  <c r="AF7" i="9"/>
  <c r="AO7" i="9"/>
  <c r="AX7" i="9"/>
  <c r="AG7" i="9"/>
  <c r="AY7" i="9"/>
  <c r="AI7" i="9"/>
  <c r="AP7" i="9"/>
  <c r="AJ7" i="9"/>
  <c r="AS7" i="9"/>
  <c r="AL7" i="9"/>
  <c r="AQ7" i="9"/>
  <c r="AT7" i="9"/>
  <c r="AC7" i="9"/>
  <c r="AV7" i="9"/>
  <c r="AF67" i="9"/>
  <c r="AL67" i="9"/>
  <c r="AS67" i="9"/>
  <c r="AG67" i="9"/>
  <c r="AM67" i="9"/>
  <c r="AT67" i="9"/>
  <c r="AH67" i="9"/>
  <c r="AN67" i="9"/>
  <c r="AU67" i="9"/>
  <c r="AC67" i="9"/>
  <c r="AJ67" i="9"/>
  <c r="AP67" i="9"/>
  <c r="AX67" i="9"/>
  <c r="AK67" i="9"/>
  <c r="AZ67" i="9"/>
  <c r="AO67" i="9"/>
  <c r="AD67" i="9"/>
  <c r="AQ67" i="9"/>
  <c r="AE67" i="9"/>
  <c r="AR67" i="9"/>
  <c r="AI67" i="9"/>
  <c r="AV67" i="9"/>
  <c r="AY67" i="9"/>
  <c r="AW67" i="9"/>
  <c r="AC52" i="9"/>
  <c r="AJ52" i="9"/>
  <c r="AP52" i="9"/>
  <c r="AX52" i="9"/>
  <c r="AD52" i="9"/>
  <c r="AQ52" i="9"/>
  <c r="AY52" i="9"/>
  <c r="AE52" i="9"/>
  <c r="AK52" i="9"/>
  <c r="AR52" i="9"/>
  <c r="AZ52" i="9"/>
  <c r="AH52" i="9"/>
  <c r="AN52" i="9"/>
  <c r="AU52" i="9"/>
  <c r="AF52" i="9"/>
  <c r="AS52" i="9"/>
  <c r="AG52" i="9"/>
  <c r="AT52" i="9"/>
  <c r="AI52" i="9"/>
  <c r="AV52" i="9"/>
  <c r="AW52" i="9"/>
  <c r="AL52" i="9"/>
  <c r="AO52" i="9"/>
  <c r="AM52" i="9"/>
  <c r="AF35" i="9"/>
  <c r="AL35" i="9"/>
  <c r="AS35" i="9"/>
  <c r="AG35" i="9"/>
  <c r="AM35" i="9"/>
  <c r="AT35" i="9"/>
  <c r="AH35" i="9"/>
  <c r="AN35" i="9"/>
  <c r="AU35" i="9"/>
  <c r="AC35" i="9"/>
  <c r="AJ35" i="9"/>
  <c r="AP35" i="9"/>
  <c r="AX35" i="9"/>
  <c r="AK35" i="9"/>
  <c r="AZ35" i="9"/>
  <c r="AO35" i="9"/>
  <c r="AD35" i="9"/>
  <c r="AQ35" i="9"/>
  <c r="AE35" i="9"/>
  <c r="AR35" i="9"/>
  <c r="AI35" i="9"/>
  <c r="AV35" i="9"/>
  <c r="AY35" i="9"/>
  <c r="AW35" i="9"/>
  <c r="AC20" i="9"/>
  <c r="AJ20" i="9"/>
  <c r="AP20" i="9"/>
  <c r="AX20" i="9"/>
  <c r="AD20" i="9"/>
  <c r="AQ20" i="9"/>
  <c r="AY20" i="9"/>
  <c r="AE20" i="9"/>
  <c r="AK20" i="9"/>
  <c r="AR20" i="9"/>
  <c r="AZ20" i="9"/>
  <c r="AF20" i="9"/>
  <c r="AL20" i="9"/>
  <c r="AS20" i="9"/>
  <c r="AH20" i="9"/>
  <c r="AN20" i="9"/>
  <c r="AU20" i="9"/>
  <c r="AO20" i="9"/>
  <c r="AT20" i="9"/>
  <c r="AI20" i="9"/>
  <c r="AM20" i="9"/>
  <c r="AV20" i="9"/>
  <c r="AW20" i="9"/>
  <c r="AG20" i="9"/>
  <c r="AX12" i="10"/>
  <c r="AD12" i="10"/>
  <c r="AK12" i="10"/>
  <c r="AQ12" i="10"/>
  <c r="AY12" i="10"/>
  <c r="AE12" i="10"/>
  <c r="AR12" i="10"/>
  <c r="AZ12" i="10"/>
  <c r="AG12" i="10"/>
  <c r="AM12" i="10"/>
  <c r="AT12" i="10"/>
  <c r="AI12" i="10"/>
  <c r="AO12" i="10"/>
  <c r="AV12" i="10"/>
  <c r="AU12" i="10"/>
  <c r="AF12" i="10"/>
  <c r="AW12" i="10"/>
  <c r="AH12" i="10"/>
  <c r="AJ12" i="10"/>
  <c r="AL12" i="10"/>
  <c r="AN12" i="10"/>
  <c r="AS12" i="10"/>
  <c r="AP12" i="10"/>
  <c r="AJ27" i="10"/>
  <c r="AP27" i="10"/>
  <c r="AW27" i="10"/>
  <c r="AX27" i="10"/>
  <c r="AD27" i="10"/>
  <c r="AK27" i="10"/>
  <c r="AQ27" i="10"/>
  <c r="AY27" i="10"/>
  <c r="AE27" i="10"/>
  <c r="AR27" i="10"/>
  <c r="AZ27" i="10"/>
  <c r="AF27" i="10"/>
  <c r="AL27" i="10"/>
  <c r="AS27" i="10"/>
  <c r="AG27" i="10"/>
  <c r="AM27" i="10"/>
  <c r="AT27" i="10"/>
  <c r="AI27" i="10"/>
  <c r="AO27" i="10"/>
  <c r="AV27" i="10"/>
  <c r="AH27" i="10"/>
  <c r="AU27" i="10"/>
  <c r="AN27" i="10"/>
  <c r="AH52" i="2"/>
  <c r="AN52" i="2"/>
  <c r="AU52" i="2"/>
  <c r="AI52" i="2"/>
  <c r="AO52" i="2"/>
  <c r="AV52" i="2"/>
  <c r="AW52" i="2"/>
  <c r="AF52" i="2"/>
  <c r="AC52" i="2"/>
  <c r="AJ52" i="2"/>
  <c r="AP52" i="2"/>
  <c r="AX52" i="2"/>
  <c r="AL52" i="2"/>
  <c r="AD52" i="2"/>
  <c r="AQ52" i="2"/>
  <c r="AY52" i="2"/>
  <c r="AS52" i="2"/>
  <c r="AE52" i="2"/>
  <c r="AK52" i="2"/>
  <c r="AR52" i="2"/>
  <c r="AZ52" i="2"/>
  <c r="AG52" i="2"/>
  <c r="AM52" i="2"/>
  <c r="AT52" i="2"/>
  <c r="AF82" i="2"/>
  <c r="AL82" i="2"/>
  <c r="AS82" i="2"/>
  <c r="AG82" i="2"/>
  <c r="AT82" i="2"/>
  <c r="AH82" i="2"/>
  <c r="AN82" i="2"/>
  <c r="AU82" i="2"/>
  <c r="AI82" i="2"/>
  <c r="AO82" i="2"/>
  <c r="AV82" i="2"/>
  <c r="AY82" i="2"/>
  <c r="AW82" i="2"/>
  <c r="AD82" i="2"/>
  <c r="AC82" i="2"/>
  <c r="AJ82" i="2"/>
  <c r="AP82" i="2"/>
  <c r="AX82" i="2"/>
  <c r="AQ82" i="2"/>
  <c r="AE82" i="2"/>
  <c r="AK82" i="2"/>
  <c r="AR82" i="2"/>
  <c r="AZ82" i="2"/>
  <c r="AM82" i="2"/>
  <c r="AF74" i="2"/>
  <c r="AL74" i="2"/>
  <c r="AS74" i="2"/>
  <c r="AM74" i="2"/>
  <c r="AY74" i="2"/>
  <c r="AH74" i="2"/>
  <c r="AN74" i="2"/>
  <c r="AU74" i="2"/>
  <c r="AI74" i="2"/>
  <c r="AO74" i="2"/>
  <c r="AV74" i="2"/>
  <c r="AQ74" i="2"/>
  <c r="AW74" i="2"/>
  <c r="AC74" i="2"/>
  <c r="AJ74" i="2"/>
  <c r="AP74" i="2"/>
  <c r="AX74" i="2"/>
  <c r="AD74" i="2"/>
  <c r="AE74" i="2"/>
  <c r="AK74" i="2"/>
  <c r="AR74" i="2"/>
  <c r="AZ74" i="2"/>
  <c r="AG74" i="2"/>
  <c r="AT74" i="2"/>
  <c r="AF66" i="2"/>
  <c r="AL66" i="2"/>
  <c r="AS66" i="2"/>
  <c r="AG66" i="2"/>
  <c r="AM66" i="2"/>
  <c r="AT66" i="2"/>
  <c r="AH66" i="2"/>
  <c r="AN66" i="2"/>
  <c r="AU66" i="2"/>
  <c r="AI66" i="2"/>
  <c r="AO66" i="2"/>
  <c r="AV66" i="2"/>
  <c r="AY66" i="2"/>
  <c r="AW66" i="2"/>
  <c r="AQ66" i="2"/>
  <c r="AC66" i="2"/>
  <c r="AJ66" i="2"/>
  <c r="AP66" i="2"/>
  <c r="AX66" i="2"/>
  <c r="AD66" i="2"/>
  <c r="AE66" i="2"/>
  <c r="AK66" i="2"/>
  <c r="AR66" i="2"/>
  <c r="AZ66" i="2"/>
  <c r="AF58" i="2"/>
  <c r="AL58" i="2"/>
  <c r="AS58" i="2"/>
  <c r="AG58" i="2"/>
  <c r="AM58" i="2"/>
  <c r="AT58" i="2"/>
  <c r="AH58" i="2"/>
  <c r="AN58" i="2"/>
  <c r="AU58" i="2"/>
  <c r="AQ58" i="2"/>
  <c r="AI58" i="2"/>
  <c r="AO58" i="2"/>
  <c r="AV58" i="2"/>
  <c r="AW58" i="2"/>
  <c r="AY58" i="2"/>
  <c r="AC58" i="2"/>
  <c r="AJ58" i="2"/>
  <c r="AP58" i="2"/>
  <c r="AX58" i="2"/>
  <c r="AD58" i="2"/>
  <c r="AE58" i="2"/>
  <c r="AK58" i="2"/>
  <c r="AR58" i="2"/>
  <c r="AZ58" i="2"/>
  <c r="AF50" i="2"/>
  <c r="AL50" i="2"/>
  <c r="AS50" i="2"/>
  <c r="AG50" i="2"/>
  <c r="AM50" i="2"/>
  <c r="AT50" i="2"/>
  <c r="AH50" i="2"/>
  <c r="AN50" i="2"/>
  <c r="AU50" i="2"/>
  <c r="AQ50" i="2"/>
  <c r="AI50" i="2"/>
  <c r="AO50" i="2"/>
  <c r="AV50" i="2"/>
  <c r="AD50" i="2"/>
  <c r="AW50" i="2"/>
  <c r="AY50" i="2"/>
  <c r="AC50" i="2"/>
  <c r="AJ50" i="2"/>
  <c r="AP50" i="2"/>
  <c r="AX50" i="2"/>
  <c r="AE50" i="2"/>
  <c r="AK50" i="2"/>
  <c r="AR50" i="2"/>
  <c r="AZ50" i="2"/>
  <c r="AF42" i="2"/>
  <c r="AL42" i="2"/>
  <c r="AS42" i="2"/>
  <c r="AG42" i="2"/>
  <c r="AM42" i="2"/>
  <c r="AT42" i="2"/>
  <c r="AH42" i="2"/>
  <c r="AN42" i="2"/>
  <c r="AU42" i="2"/>
  <c r="AY42" i="2"/>
  <c r="AI42" i="2"/>
  <c r="AO42" i="2"/>
  <c r="AV42" i="2"/>
  <c r="AW42" i="2"/>
  <c r="AD42" i="2"/>
  <c r="AC42" i="2"/>
  <c r="AJ42" i="2"/>
  <c r="AP42" i="2"/>
  <c r="AX42" i="2"/>
  <c r="AQ42" i="2"/>
  <c r="AE42" i="2"/>
  <c r="AK42" i="2"/>
  <c r="AR42" i="2"/>
  <c r="AZ42" i="2"/>
  <c r="AF34" i="2"/>
  <c r="AL34" i="2"/>
  <c r="AS34" i="2"/>
  <c r="AG34" i="2"/>
  <c r="AM34" i="2"/>
  <c r="AT34" i="2"/>
  <c r="AH34" i="2"/>
  <c r="AN34" i="2"/>
  <c r="AU34" i="2"/>
  <c r="AI34" i="2"/>
  <c r="AO34" i="2"/>
  <c r="AV34" i="2"/>
  <c r="AQ34" i="2"/>
  <c r="AW34" i="2"/>
  <c r="AC34" i="2"/>
  <c r="AJ34" i="2"/>
  <c r="AP34" i="2"/>
  <c r="AX34" i="2"/>
  <c r="AD34" i="2"/>
  <c r="AY34" i="2"/>
  <c r="AE34" i="2"/>
  <c r="AK34" i="2"/>
  <c r="AR34" i="2"/>
  <c r="AZ34" i="2"/>
  <c r="AG18" i="2"/>
  <c r="AM18" i="2"/>
  <c r="AT18" i="2"/>
  <c r="AW18" i="2"/>
  <c r="AF18" i="2"/>
  <c r="AO18" i="2"/>
  <c r="AY18" i="2"/>
  <c r="AH18" i="2"/>
  <c r="AP18" i="2"/>
  <c r="AZ18" i="2"/>
  <c r="AI18" i="2"/>
  <c r="AQ18" i="2"/>
  <c r="AJ18" i="2"/>
  <c r="AR18" i="2"/>
  <c r="AV18" i="2"/>
  <c r="AS18" i="2"/>
  <c r="AD18" i="2"/>
  <c r="AC18" i="2"/>
  <c r="AK18" i="2"/>
  <c r="AU18" i="2"/>
  <c r="AL18" i="2"/>
  <c r="AE18" i="2"/>
  <c r="AN18" i="2"/>
  <c r="AX18" i="2"/>
  <c r="AC10" i="2"/>
  <c r="AJ10" i="2"/>
  <c r="AP10" i="2"/>
  <c r="AX10" i="2"/>
  <c r="AD10" i="2"/>
  <c r="AQ10" i="2"/>
  <c r="AY10" i="2"/>
  <c r="AE10" i="2"/>
  <c r="AK10" i="2"/>
  <c r="AR10" i="2"/>
  <c r="AZ10" i="2"/>
  <c r="AF10" i="2"/>
  <c r="AL10" i="2"/>
  <c r="AS10" i="2"/>
  <c r="AG10" i="2"/>
  <c r="AM10" i="2"/>
  <c r="AT10" i="2"/>
  <c r="AW10" i="2"/>
  <c r="AH10" i="2"/>
  <c r="AI10" i="2"/>
  <c r="AN10" i="2"/>
  <c r="AU10" i="2"/>
  <c r="AO10" i="2"/>
  <c r="AV10" i="2"/>
  <c r="AC12" i="4"/>
  <c r="AJ12" i="4"/>
  <c r="AP12" i="4"/>
  <c r="AX12" i="4"/>
  <c r="AD12" i="4"/>
  <c r="AQ12" i="4"/>
  <c r="AY12" i="4"/>
  <c r="AE12" i="4"/>
  <c r="AK12" i="4"/>
  <c r="AR12" i="4"/>
  <c r="AZ12" i="4"/>
  <c r="AF12" i="4"/>
  <c r="AL12" i="4"/>
  <c r="AS12" i="4"/>
  <c r="AG12" i="4"/>
  <c r="AM12" i="4"/>
  <c r="AT12" i="4"/>
  <c r="AH12" i="4"/>
  <c r="AN12" i="4"/>
  <c r="AU12" i="4"/>
  <c r="AW12" i="4"/>
  <c r="AI12" i="4"/>
  <c r="AO12" i="4"/>
  <c r="AV12" i="4"/>
  <c r="AC4" i="4"/>
  <c r="AJ4" i="4"/>
  <c r="AP4" i="4"/>
  <c r="AX4" i="4"/>
  <c r="AD4" i="4"/>
  <c r="AQ4" i="4"/>
  <c r="AY4" i="4"/>
  <c r="AE4" i="4"/>
  <c r="AK4" i="4"/>
  <c r="AR4" i="4"/>
  <c r="AZ4" i="4"/>
  <c r="AF4" i="4"/>
  <c r="AL4" i="4"/>
  <c r="AS4" i="4"/>
  <c r="AG4" i="4"/>
  <c r="AM4" i="4"/>
  <c r="AT4" i="4"/>
  <c r="AH4" i="4"/>
  <c r="AN4" i="4"/>
  <c r="AU4" i="4"/>
  <c r="AW4" i="4"/>
  <c r="AI4" i="4"/>
  <c r="AO4" i="4"/>
  <c r="AV4" i="4"/>
  <c r="AI126" i="6"/>
  <c r="AO126" i="6"/>
  <c r="AD126" i="6"/>
  <c r="AQ126" i="6"/>
  <c r="AE126" i="6"/>
  <c r="AK126" i="6"/>
  <c r="AR126" i="6"/>
  <c r="AG126" i="6"/>
  <c r="AM126" i="6"/>
  <c r="AH126" i="6"/>
  <c r="AV126" i="6"/>
  <c r="AJ126" i="6"/>
  <c r="AW126" i="6"/>
  <c r="AL126" i="6"/>
  <c r="AX126" i="6"/>
  <c r="AN126" i="6"/>
  <c r="AY126" i="6"/>
  <c r="AP126" i="6"/>
  <c r="AZ126" i="6"/>
  <c r="AS126" i="6"/>
  <c r="AF126" i="6"/>
  <c r="AU126" i="6"/>
  <c r="AC126" i="6"/>
  <c r="AT126" i="6"/>
  <c r="AI118" i="6"/>
  <c r="AO118" i="6"/>
  <c r="AV118" i="6"/>
  <c r="AW118" i="6"/>
  <c r="AD118" i="6"/>
  <c r="AQ118" i="6"/>
  <c r="AY118" i="6"/>
  <c r="AE118" i="6"/>
  <c r="AK118" i="6"/>
  <c r="AR118" i="6"/>
  <c r="AZ118" i="6"/>
  <c r="AG118" i="6"/>
  <c r="AM118" i="6"/>
  <c r="AT118" i="6"/>
  <c r="AJ118" i="6"/>
  <c r="AL118" i="6"/>
  <c r="AN118" i="6"/>
  <c r="AP118" i="6"/>
  <c r="AS118" i="6"/>
  <c r="AC118" i="6"/>
  <c r="AU118" i="6"/>
  <c r="AH118" i="6"/>
  <c r="AF118" i="6"/>
  <c r="AX118" i="6"/>
  <c r="AI110" i="6"/>
  <c r="AO110" i="6"/>
  <c r="AV110" i="6"/>
  <c r="AW110" i="6"/>
  <c r="AD110" i="6"/>
  <c r="AQ110" i="6"/>
  <c r="AY110" i="6"/>
  <c r="AE110" i="6"/>
  <c r="AK110" i="6"/>
  <c r="AR110" i="6"/>
  <c r="AZ110" i="6"/>
  <c r="AG110" i="6"/>
  <c r="AM110" i="6"/>
  <c r="AT110" i="6"/>
  <c r="AL110" i="6"/>
  <c r="AN110" i="6"/>
  <c r="AP110" i="6"/>
  <c r="AS110" i="6"/>
  <c r="AC110" i="6"/>
  <c r="AU110" i="6"/>
  <c r="AF110" i="6"/>
  <c r="AX110" i="6"/>
  <c r="AJ110" i="6"/>
  <c r="AH110" i="6"/>
  <c r="AI102" i="6"/>
  <c r="AO102" i="6"/>
  <c r="AV102" i="6"/>
  <c r="AW102" i="6"/>
  <c r="AD102" i="6"/>
  <c r="AQ102" i="6"/>
  <c r="AY102" i="6"/>
  <c r="AE102" i="6"/>
  <c r="AK102" i="6"/>
  <c r="AR102" i="6"/>
  <c r="AZ102" i="6"/>
  <c r="AG102" i="6"/>
  <c r="AM102" i="6"/>
  <c r="AT102" i="6"/>
  <c r="AN102" i="6"/>
  <c r="AP102" i="6"/>
  <c r="AS102" i="6"/>
  <c r="AC102" i="6"/>
  <c r="AU102" i="6"/>
  <c r="AF102" i="6"/>
  <c r="AX102" i="6"/>
  <c r="AH102" i="6"/>
  <c r="AL102" i="6"/>
  <c r="AJ102" i="6"/>
  <c r="AI94" i="6"/>
  <c r="AO94" i="6"/>
  <c r="AV94" i="6"/>
  <c r="AW94" i="6"/>
  <c r="AD94" i="6"/>
  <c r="AQ94" i="6"/>
  <c r="AY94" i="6"/>
  <c r="AE94" i="6"/>
  <c r="AK94" i="6"/>
  <c r="AR94" i="6"/>
  <c r="AZ94" i="6"/>
  <c r="AG94" i="6"/>
  <c r="AM94" i="6"/>
  <c r="AT94" i="6"/>
  <c r="AP94" i="6"/>
  <c r="AS94" i="6"/>
  <c r="AC94" i="6"/>
  <c r="AU94" i="6"/>
  <c r="AF94" i="6"/>
  <c r="AX94" i="6"/>
  <c r="AH94" i="6"/>
  <c r="AJ94" i="6"/>
  <c r="AN94" i="6"/>
  <c r="AL94" i="6"/>
  <c r="AH86" i="6"/>
  <c r="AN86" i="6"/>
  <c r="AU86" i="6"/>
  <c r="AI86" i="6"/>
  <c r="AO86" i="6"/>
  <c r="AV86" i="6"/>
  <c r="AW86" i="6"/>
  <c r="AC86" i="6"/>
  <c r="AJ86" i="6"/>
  <c r="AP86" i="6"/>
  <c r="AX86" i="6"/>
  <c r="AD86" i="6"/>
  <c r="AQ86" i="6"/>
  <c r="AY86" i="6"/>
  <c r="AE86" i="6"/>
  <c r="AK86" i="6"/>
  <c r="AR86" i="6"/>
  <c r="AZ86" i="6"/>
  <c r="AG86" i="6"/>
  <c r="AM86" i="6"/>
  <c r="AT86" i="6"/>
  <c r="AF86" i="6"/>
  <c r="AL86" i="6"/>
  <c r="AS86" i="6"/>
  <c r="AH78" i="6"/>
  <c r="AN78" i="6"/>
  <c r="AU78" i="6"/>
  <c r="AI78" i="6"/>
  <c r="AO78" i="6"/>
  <c r="AV78" i="6"/>
  <c r="AW78" i="6"/>
  <c r="AC78" i="6"/>
  <c r="AJ78" i="6"/>
  <c r="AP78" i="6"/>
  <c r="AX78" i="6"/>
  <c r="AD78" i="6"/>
  <c r="AQ78" i="6"/>
  <c r="AY78" i="6"/>
  <c r="AE78" i="6"/>
  <c r="AK78" i="6"/>
  <c r="AR78" i="6"/>
  <c r="AZ78" i="6"/>
  <c r="AG78" i="6"/>
  <c r="AM78" i="6"/>
  <c r="AT78" i="6"/>
  <c r="AL78" i="6"/>
  <c r="AS78" i="6"/>
  <c r="AF78" i="6"/>
  <c r="AH70" i="6"/>
  <c r="AN70" i="6"/>
  <c r="AU70" i="6"/>
  <c r="AI70" i="6"/>
  <c r="AO70" i="6"/>
  <c r="AV70" i="6"/>
  <c r="AW70" i="6"/>
  <c r="AC70" i="6"/>
  <c r="AJ70" i="6"/>
  <c r="AP70" i="6"/>
  <c r="AX70" i="6"/>
  <c r="AD70" i="6"/>
  <c r="AQ70" i="6"/>
  <c r="AY70" i="6"/>
  <c r="AE70" i="6"/>
  <c r="AK70" i="6"/>
  <c r="AR70" i="6"/>
  <c r="AZ70" i="6"/>
  <c r="AG70" i="6"/>
  <c r="AM70" i="6"/>
  <c r="AT70" i="6"/>
  <c r="AF70" i="6"/>
  <c r="AL70" i="6"/>
  <c r="AS70" i="6"/>
  <c r="AH62" i="6"/>
  <c r="AN62" i="6"/>
  <c r="AU62" i="6"/>
  <c r="AI62" i="6"/>
  <c r="AO62" i="6"/>
  <c r="AV62" i="6"/>
  <c r="AW62" i="6"/>
  <c r="AC62" i="6"/>
  <c r="AJ62" i="6"/>
  <c r="AP62" i="6"/>
  <c r="AX62" i="6"/>
  <c r="AD62" i="6"/>
  <c r="AQ62" i="6"/>
  <c r="AY62" i="6"/>
  <c r="AE62" i="6"/>
  <c r="AK62" i="6"/>
  <c r="AR62" i="6"/>
  <c r="AZ62" i="6"/>
  <c r="AG62" i="6"/>
  <c r="AM62" i="6"/>
  <c r="AT62" i="6"/>
  <c r="AF62" i="6"/>
  <c r="AL62" i="6"/>
  <c r="AS62" i="6"/>
  <c r="AH54" i="6"/>
  <c r="AN54" i="6"/>
  <c r="AU54" i="6"/>
  <c r="AI54" i="6"/>
  <c r="AO54" i="6"/>
  <c r="AV54" i="6"/>
  <c r="AW54" i="6"/>
  <c r="AC54" i="6"/>
  <c r="AJ54" i="6"/>
  <c r="AP54" i="6"/>
  <c r="AX54" i="6"/>
  <c r="AD54" i="6"/>
  <c r="AQ54" i="6"/>
  <c r="AY54" i="6"/>
  <c r="AE54" i="6"/>
  <c r="AK54" i="6"/>
  <c r="AR54" i="6"/>
  <c r="AZ54" i="6"/>
  <c r="AG54" i="6"/>
  <c r="AM54" i="6"/>
  <c r="AT54" i="6"/>
  <c r="AS54" i="6"/>
  <c r="AL54" i="6"/>
  <c r="AF54" i="6"/>
  <c r="AH46" i="6"/>
  <c r="AN46" i="6"/>
  <c r="AU46" i="6"/>
  <c r="AI46" i="6"/>
  <c r="AO46" i="6"/>
  <c r="AV46" i="6"/>
  <c r="AW46" i="6"/>
  <c r="AC46" i="6"/>
  <c r="AJ46" i="6"/>
  <c r="AP46" i="6"/>
  <c r="AX46" i="6"/>
  <c r="AD46" i="6"/>
  <c r="AQ46" i="6"/>
  <c r="AY46" i="6"/>
  <c r="AE46" i="6"/>
  <c r="AK46" i="6"/>
  <c r="AR46" i="6"/>
  <c r="AZ46" i="6"/>
  <c r="AG46" i="6"/>
  <c r="AM46" i="6"/>
  <c r="AT46" i="6"/>
  <c r="AF46" i="6"/>
  <c r="AL46" i="6"/>
  <c r="AS46" i="6"/>
  <c r="AD38" i="6"/>
  <c r="AQ38" i="6"/>
  <c r="AY38" i="6"/>
  <c r="AE38" i="6"/>
  <c r="AK38" i="6"/>
  <c r="AR38" i="6"/>
  <c r="AZ38" i="6"/>
  <c r="AF38" i="6"/>
  <c r="AL38" i="6"/>
  <c r="AS38" i="6"/>
  <c r="AG38" i="6"/>
  <c r="AM38" i="6"/>
  <c r="AT38" i="6"/>
  <c r="AI38" i="6"/>
  <c r="AO38" i="6"/>
  <c r="AV38" i="6"/>
  <c r="AJ38" i="6"/>
  <c r="AN38" i="6"/>
  <c r="AP38" i="6"/>
  <c r="AU38" i="6"/>
  <c r="AC38" i="6"/>
  <c r="AW38" i="6"/>
  <c r="AH38" i="6"/>
  <c r="AX38" i="6"/>
  <c r="AD30" i="6"/>
  <c r="AQ30" i="6"/>
  <c r="AY30" i="6"/>
  <c r="AE30" i="6"/>
  <c r="AK30" i="6"/>
  <c r="AR30" i="6"/>
  <c r="AZ30" i="6"/>
  <c r="AF30" i="6"/>
  <c r="AL30" i="6"/>
  <c r="AS30" i="6"/>
  <c r="AG30" i="6"/>
  <c r="AM30" i="6"/>
  <c r="AT30" i="6"/>
  <c r="AI30" i="6"/>
  <c r="AO30" i="6"/>
  <c r="AV30" i="6"/>
  <c r="AN30" i="6"/>
  <c r="AP30" i="6"/>
  <c r="AU30" i="6"/>
  <c r="AC30" i="6"/>
  <c r="AW30" i="6"/>
  <c r="AH30" i="6"/>
  <c r="AX30" i="6"/>
  <c r="AJ30" i="6"/>
  <c r="AD22" i="6"/>
  <c r="AQ22" i="6"/>
  <c r="AY22" i="6"/>
  <c r="AE22" i="6"/>
  <c r="AK22" i="6"/>
  <c r="AR22" i="6"/>
  <c r="AZ22" i="6"/>
  <c r="AF22" i="6"/>
  <c r="AL22" i="6"/>
  <c r="AS22" i="6"/>
  <c r="AG22" i="6"/>
  <c r="AM22" i="6"/>
  <c r="AT22" i="6"/>
  <c r="AI22" i="6"/>
  <c r="AO22" i="6"/>
  <c r="AV22" i="6"/>
  <c r="AP22" i="6"/>
  <c r="AU22" i="6"/>
  <c r="AC22" i="6"/>
  <c r="AW22" i="6"/>
  <c r="AH22" i="6"/>
  <c r="AX22" i="6"/>
  <c r="AN22" i="6"/>
  <c r="AJ22" i="6"/>
  <c r="AD14" i="6"/>
  <c r="AQ14" i="6"/>
  <c r="AY14" i="6"/>
  <c r="AE14" i="6"/>
  <c r="AK14" i="6"/>
  <c r="AR14" i="6"/>
  <c r="AZ14" i="6"/>
  <c r="AF14" i="6"/>
  <c r="AL14" i="6"/>
  <c r="AS14" i="6"/>
  <c r="AG14" i="6"/>
  <c r="AM14" i="6"/>
  <c r="AT14" i="6"/>
  <c r="AI14" i="6"/>
  <c r="AO14" i="6"/>
  <c r="AV14" i="6"/>
  <c r="AP14" i="6"/>
  <c r="AU14" i="6"/>
  <c r="AC14" i="6"/>
  <c r="AW14" i="6"/>
  <c r="AH14" i="6"/>
  <c r="AX14" i="6"/>
  <c r="AJ14" i="6"/>
  <c r="AN14" i="6"/>
  <c r="AC6" i="6"/>
  <c r="AJ6" i="6"/>
  <c r="AP6" i="6"/>
  <c r="AX6" i="6"/>
  <c r="AD6" i="6"/>
  <c r="AQ6" i="6"/>
  <c r="AY6" i="6"/>
  <c r="AE6" i="6"/>
  <c r="AK6" i="6"/>
  <c r="AR6" i="6"/>
  <c r="AZ6" i="6"/>
  <c r="AG6" i="6"/>
  <c r="AM6" i="6"/>
  <c r="AT6" i="6"/>
  <c r="AI6" i="6"/>
  <c r="AO6" i="6"/>
  <c r="AV6" i="6"/>
  <c r="AS6" i="6"/>
  <c r="AU6" i="6"/>
  <c r="AF6" i="6"/>
  <c r="AW6" i="6"/>
  <c r="AH6" i="6"/>
  <c r="AL6" i="6"/>
  <c r="AN6" i="6"/>
  <c r="AD2" i="9"/>
  <c r="AQ2" i="9"/>
  <c r="AY2" i="9"/>
  <c r="AE2" i="9"/>
  <c r="AK2" i="9"/>
  <c r="AR2" i="9"/>
  <c r="AZ2" i="9"/>
  <c r="AF2" i="9"/>
  <c r="AL2" i="9"/>
  <c r="AS2" i="9"/>
  <c r="AC2" i="9"/>
  <c r="AI2" i="9"/>
  <c r="AO2" i="9"/>
  <c r="AV2" i="9"/>
  <c r="AP2" i="9"/>
  <c r="AG2" i="9"/>
  <c r="AT2" i="9"/>
  <c r="AH2" i="9"/>
  <c r="AU2" i="9"/>
  <c r="AW2" i="9"/>
  <c r="AJ2" i="9"/>
  <c r="AX2" i="9"/>
  <c r="AM2" i="9"/>
  <c r="AN2" i="9"/>
  <c r="AC60" i="9"/>
  <c r="AJ60" i="9"/>
  <c r="AP60" i="9"/>
  <c r="AX60" i="9"/>
  <c r="AD60" i="9"/>
  <c r="AQ60" i="9"/>
  <c r="AY60" i="9"/>
  <c r="AE60" i="9"/>
  <c r="AK60" i="9"/>
  <c r="AR60" i="9"/>
  <c r="AZ60" i="9"/>
  <c r="AH60" i="9"/>
  <c r="AN60" i="9"/>
  <c r="AU60" i="9"/>
  <c r="AW60" i="9"/>
  <c r="AL60" i="9"/>
  <c r="AM60" i="9"/>
  <c r="AO60" i="9"/>
  <c r="AF60" i="9"/>
  <c r="AS60" i="9"/>
  <c r="AI60" i="9"/>
  <c r="AV60" i="9"/>
  <c r="AG60" i="9"/>
  <c r="AT60" i="9"/>
  <c r="AC44" i="9"/>
  <c r="AJ44" i="9"/>
  <c r="AP44" i="9"/>
  <c r="AX44" i="9"/>
  <c r="AD44" i="9"/>
  <c r="AQ44" i="9"/>
  <c r="AY44" i="9"/>
  <c r="AE44" i="9"/>
  <c r="AK44" i="9"/>
  <c r="AR44" i="9"/>
  <c r="AZ44" i="9"/>
  <c r="AH44" i="9"/>
  <c r="AN44" i="9"/>
  <c r="AU44" i="9"/>
  <c r="AW44" i="9"/>
  <c r="AL44" i="9"/>
  <c r="AM44" i="9"/>
  <c r="AO44" i="9"/>
  <c r="AF44" i="9"/>
  <c r="AS44" i="9"/>
  <c r="AI44" i="9"/>
  <c r="AV44" i="9"/>
  <c r="AT44" i="9"/>
  <c r="AG44" i="9"/>
  <c r="AC36" i="9"/>
  <c r="AJ36" i="9"/>
  <c r="AP36" i="9"/>
  <c r="AX36" i="9"/>
  <c r="AD36" i="9"/>
  <c r="AQ36" i="9"/>
  <c r="AY36" i="9"/>
  <c r="AE36" i="9"/>
  <c r="AK36" i="9"/>
  <c r="AR36" i="9"/>
  <c r="AZ36" i="9"/>
  <c r="AH36" i="9"/>
  <c r="AN36" i="9"/>
  <c r="AU36" i="9"/>
  <c r="AF36" i="9"/>
  <c r="AS36" i="9"/>
  <c r="AG36" i="9"/>
  <c r="AT36" i="9"/>
  <c r="AI36" i="9"/>
  <c r="AV36" i="9"/>
  <c r="AW36" i="9"/>
  <c r="AL36" i="9"/>
  <c r="AO36" i="9"/>
  <c r="AM36" i="9"/>
  <c r="AC28" i="9"/>
  <c r="AJ28" i="9"/>
  <c r="AP28" i="9"/>
  <c r="AX28" i="9"/>
  <c r="AD28" i="9"/>
  <c r="AQ28" i="9"/>
  <c r="AY28" i="9"/>
  <c r="AE28" i="9"/>
  <c r="AK28" i="9"/>
  <c r="AR28" i="9"/>
  <c r="AZ28" i="9"/>
  <c r="AF28" i="9"/>
  <c r="AL28" i="9"/>
  <c r="AS28" i="9"/>
  <c r="AN28" i="9"/>
  <c r="AO28" i="9"/>
  <c r="AI28" i="9"/>
  <c r="AV28" i="9"/>
  <c r="AG28" i="9"/>
  <c r="AH28" i="9"/>
  <c r="AM28" i="9"/>
  <c r="AT28" i="9"/>
  <c r="AW28" i="9"/>
  <c r="AU28" i="9"/>
  <c r="AI4" i="9"/>
  <c r="AO4" i="9"/>
  <c r="AV4" i="9"/>
  <c r="AW4" i="9"/>
  <c r="AC4" i="9"/>
  <c r="AJ4" i="9"/>
  <c r="AP4" i="9"/>
  <c r="AX4" i="9"/>
  <c r="AE4" i="9"/>
  <c r="AK4" i="9"/>
  <c r="AR4" i="9"/>
  <c r="AZ4" i="9"/>
  <c r="AF4" i="9"/>
  <c r="AL4" i="9"/>
  <c r="AS4" i="9"/>
  <c r="AH4" i="9"/>
  <c r="AN4" i="9"/>
  <c r="AU4" i="9"/>
  <c r="AD4" i="9"/>
  <c r="AG4" i="9"/>
  <c r="AM4" i="9"/>
  <c r="AT4" i="9"/>
  <c r="AQ4" i="9"/>
  <c r="AY4" i="9"/>
  <c r="AG14" i="11"/>
  <c r="AM14" i="11"/>
  <c r="AT14" i="11"/>
  <c r="AH14" i="11"/>
  <c r="AN14" i="11"/>
  <c r="AU14" i="11"/>
  <c r="AI14" i="11"/>
  <c r="AO14" i="11"/>
  <c r="AV14" i="11"/>
  <c r="AJ14" i="11"/>
  <c r="AP14" i="11"/>
  <c r="AW14" i="11"/>
  <c r="AX14" i="11"/>
  <c r="AF14" i="11"/>
  <c r="AL14" i="11"/>
  <c r="AS14" i="11"/>
  <c r="AY14" i="11"/>
  <c r="AZ14" i="11"/>
  <c r="AD14" i="11"/>
  <c r="AE14" i="11"/>
  <c r="AK14" i="11"/>
  <c r="AR14" i="11"/>
  <c r="AQ14" i="11"/>
  <c r="AG6" i="11"/>
  <c r="AM6" i="11"/>
  <c r="AT6" i="11"/>
  <c r="AH6" i="11"/>
  <c r="AN6" i="11"/>
  <c r="AU6" i="11"/>
  <c r="AI6" i="11"/>
  <c r="AO6" i="11"/>
  <c r="AV6" i="11"/>
  <c r="AJ6" i="11"/>
  <c r="AP6" i="11"/>
  <c r="AW6" i="11"/>
  <c r="AX6" i="11"/>
  <c r="AF6" i="11"/>
  <c r="AL6" i="11"/>
  <c r="AS6" i="11"/>
  <c r="AQ6" i="11"/>
  <c r="AR6" i="11"/>
  <c r="AY6" i="11"/>
  <c r="AZ6" i="11"/>
  <c r="AD6" i="11"/>
  <c r="AE6" i="11"/>
  <c r="AK6" i="11"/>
  <c r="BA15" i="12"/>
  <c r="BA49" i="12"/>
  <c r="BA16" i="11"/>
  <c r="BA34" i="12"/>
  <c r="BA8" i="10"/>
  <c r="BA70" i="12"/>
  <c r="AG39" i="2"/>
  <c r="AM39" i="2"/>
  <c r="AT39" i="2"/>
  <c r="AH39" i="2"/>
  <c r="AN39" i="2"/>
  <c r="AU39" i="2"/>
  <c r="AI39" i="2"/>
  <c r="AO39" i="2"/>
  <c r="AV39" i="2"/>
  <c r="AZ39" i="2"/>
  <c r="AW39" i="2"/>
  <c r="AK39" i="2"/>
  <c r="AC39" i="2"/>
  <c r="AJ39" i="2"/>
  <c r="AP39" i="2"/>
  <c r="AX39" i="2"/>
  <c r="AR39" i="2"/>
  <c r="AD39" i="2"/>
  <c r="AQ39" i="2"/>
  <c r="AY39" i="2"/>
  <c r="AE39" i="2"/>
  <c r="AF39" i="2"/>
  <c r="AL39" i="2"/>
  <c r="AS39" i="2"/>
  <c r="AW28" i="6"/>
  <c r="AC28" i="6"/>
  <c r="AJ28" i="6"/>
  <c r="AP28" i="6"/>
  <c r="AX28" i="6"/>
  <c r="AD28" i="6"/>
  <c r="AQ28" i="6"/>
  <c r="AY28" i="6"/>
  <c r="AE28" i="6"/>
  <c r="AK28" i="6"/>
  <c r="AR28" i="6"/>
  <c r="AZ28" i="6"/>
  <c r="AG28" i="6"/>
  <c r="AM28" i="6"/>
  <c r="AT28" i="6"/>
  <c r="AF28" i="6"/>
  <c r="AV28" i="6"/>
  <c r="AH28" i="6"/>
  <c r="AI28" i="6"/>
  <c r="AL28" i="6"/>
  <c r="AN28" i="6"/>
  <c r="AO28" i="6"/>
  <c r="AU28" i="6"/>
  <c r="AS28" i="6"/>
  <c r="AJ35" i="12"/>
  <c r="AP35" i="12"/>
  <c r="AW35" i="12"/>
  <c r="AX35" i="12"/>
  <c r="AE35" i="12"/>
  <c r="AR35" i="12"/>
  <c r="AZ35" i="12"/>
  <c r="AF35" i="12"/>
  <c r="AL35" i="12"/>
  <c r="AS35" i="12"/>
  <c r="AH35" i="12"/>
  <c r="AN35" i="12"/>
  <c r="AU35" i="12"/>
  <c r="AG35" i="12"/>
  <c r="AY35" i="12"/>
  <c r="AI35" i="12"/>
  <c r="AK35" i="12"/>
  <c r="AM35" i="12"/>
  <c r="AO35" i="12"/>
  <c r="AQ35" i="12"/>
  <c r="AD35" i="12"/>
  <c r="AV35" i="12"/>
  <c r="AT35" i="12"/>
  <c r="AI30" i="10"/>
  <c r="AO30" i="10"/>
  <c r="AV30" i="10"/>
  <c r="AJ30" i="10"/>
  <c r="AP30" i="10"/>
  <c r="AW30" i="10"/>
  <c r="AX30" i="10"/>
  <c r="AD30" i="10"/>
  <c r="AK30" i="10"/>
  <c r="AQ30" i="10"/>
  <c r="AY30" i="10"/>
  <c r="AE30" i="10"/>
  <c r="AR30" i="10"/>
  <c r="AZ30" i="10"/>
  <c r="AF30" i="10"/>
  <c r="AL30" i="10"/>
  <c r="AS30" i="10"/>
  <c r="AH30" i="10"/>
  <c r="AN30" i="10"/>
  <c r="AU30" i="10"/>
  <c r="AG30" i="10"/>
  <c r="AM30" i="10"/>
  <c r="AT30" i="10"/>
  <c r="AE69" i="2"/>
  <c r="AK69" i="2"/>
  <c r="AR69" i="2"/>
  <c r="AZ69" i="2"/>
  <c r="AF69" i="2"/>
  <c r="AL69" i="2"/>
  <c r="AS69" i="2"/>
  <c r="AG69" i="2"/>
  <c r="AM69" i="2"/>
  <c r="AT69" i="2"/>
  <c r="AC69" i="2"/>
  <c r="AH69" i="2"/>
  <c r="AN69" i="2"/>
  <c r="AU69" i="2"/>
  <c r="AJ69" i="2"/>
  <c r="AX69" i="2"/>
  <c r="AI69" i="2"/>
  <c r="AO69" i="2"/>
  <c r="AV69" i="2"/>
  <c r="AP69" i="2"/>
  <c r="AW69" i="2"/>
  <c r="AD69" i="2"/>
  <c r="AQ69" i="2"/>
  <c r="AY69" i="2"/>
  <c r="AE37" i="2"/>
  <c r="AK37" i="2"/>
  <c r="AR37" i="2"/>
  <c r="AZ37" i="2"/>
  <c r="AF37" i="2"/>
  <c r="AL37" i="2"/>
  <c r="AS37" i="2"/>
  <c r="AG37" i="2"/>
  <c r="AM37" i="2"/>
  <c r="AT37" i="2"/>
  <c r="AX37" i="2"/>
  <c r="AH37" i="2"/>
  <c r="AN37" i="2"/>
  <c r="AU37" i="2"/>
  <c r="AJ37" i="2"/>
  <c r="AI37" i="2"/>
  <c r="AO37" i="2"/>
  <c r="AV37" i="2"/>
  <c r="AP37" i="2"/>
  <c r="AW37" i="2"/>
  <c r="AC37" i="2"/>
  <c r="AD37" i="2"/>
  <c r="AQ37" i="2"/>
  <c r="AY37" i="2"/>
  <c r="AH97" i="6"/>
  <c r="AN97" i="6"/>
  <c r="AU97" i="6"/>
  <c r="AI97" i="6"/>
  <c r="AO97" i="6"/>
  <c r="AV97" i="6"/>
  <c r="AC97" i="6"/>
  <c r="AJ97" i="6"/>
  <c r="AP97" i="6"/>
  <c r="AX97" i="6"/>
  <c r="AD97" i="6"/>
  <c r="AQ97" i="6"/>
  <c r="AY97" i="6"/>
  <c r="AF97" i="6"/>
  <c r="AL97" i="6"/>
  <c r="AS97" i="6"/>
  <c r="AT97" i="6"/>
  <c r="AE97" i="6"/>
  <c r="AW97" i="6"/>
  <c r="AG97" i="6"/>
  <c r="AZ97" i="6"/>
  <c r="AK97" i="6"/>
  <c r="AM97" i="6"/>
  <c r="AR97" i="6"/>
  <c r="AH58" i="12"/>
  <c r="AN58" i="12"/>
  <c r="AU58" i="12"/>
  <c r="AI58" i="12"/>
  <c r="AO58" i="12"/>
  <c r="AV58" i="12"/>
  <c r="AJ58" i="12"/>
  <c r="AP58" i="12"/>
  <c r="AW58" i="12"/>
  <c r="AD58" i="12"/>
  <c r="AK58" i="12"/>
  <c r="AQ58" i="12"/>
  <c r="AY58" i="12"/>
  <c r="AF58" i="12"/>
  <c r="AL58" i="12"/>
  <c r="AS58" i="12"/>
  <c r="AE58" i="12"/>
  <c r="AX58" i="12"/>
  <c r="AG58" i="12"/>
  <c r="AZ58" i="12"/>
  <c r="AM58" i="12"/>
  <c r="AT58" i="12"/>
  <c r="AR58" i="12"/>
  <c r="AE4" i="11"/>
  <c r="AR4" i="11"/>
  <c r="AZ4" i="11"/>
  <c r="AF4" i="11"/>
  <c r="AL4" i="11"/>
  <c r="AS4" i="11"/>
  <c r="AG4" i="11"/>
  <c r="AM4" i="11"/>
  <c r="AT4" i="11"/>
  <c r="AH4" i="11"/>
  <c r="AN4" i="11"/>
  <c r="AU4" i="11"/>
  <c r="AI4" i="11"/>
  <c r="AO4" i="11"/>
  <c r="AV4" i="11"/>
  <c r="AD4" i="11"/>
  <c r="AK4" i="11"/>
  <c r="AQ4" i="11"/>
  <c r="AY4" i="11"/>
  <c r="AJ4" i="11"/>
  <c r="AP4" i="11"/>
  <c r="AW4" i="11"/>
  <c r="AX4" i="11"/>
  <c r="AC75" i="2"/>
  <c r="AJ75" i="2"/>
  <c r="AP75" i="2"/>
  <c r="AX75" i="2"/>
  <c r="AD75" i="2"/>
  <c r="AQ75" i="2"/>
  <c r="AE75" i="2"/>
  <c r="AK75" i="2"/>
  <c r="AR75" i="2"/>
  <c r="AZ75" i="2"/>
  <c r="AO75" i="2"/>
  <c r="AF75" i="2"/>
  <c r="AL75" i="2"/>
  <c r="AS75" i="2"/>
  <c r="AG75" i="2"/>
  <c r="AM75" i="2"/>
  <c r="AT75" i="2"/>
  <c r="AI75" i="2"/>
  <c r="AH75" i="2"/>
  <c r="AN75" i="2"/>
  <c r="AU75" i="2"/>
  <c r="AV75" i="2"/>
  <c r="AW75" i="2"/>
  <c r="AY75" i="2"/>
  <c r="AI2" i="2"/>
  <c r="AO2" i="2"/>
  <c r="AV2" i="2"/>
  <c r="AJ2" i="2"/>
  <c r="AX2" i="2"/>
  <c r="AD2" i="2"/>
  <c r="AQ2" i="2"/>
  <c r="AY2" i="2"/>
  <c r="AG2" i="2"/>
  <c r="AE2" i="2"/>
  <c r="AK2" i="2"/>
  <c r="AR2" i="2"/>
  <c r="AZ2" i="2"/>
  <c r="AM2" i="2"/>
  <c r="AF2" i="2"/>
  <c r="AL2" i="2"/>
  <c r="AS2" i="2"/>
  <c r="AC2" i="2"/>
  <c r="AT2" i="2"/>
  <c r="AH2" i="2"/>
  <c r="AN2" i="2"/>
  <c r="AU2" i="2"/>
  <c r="AW2" i="2"/>
  <c r="AD15" i="2"/>
  <c r="AQ15" i="2"/>
  <c r="AY15" i="2"/>
  <c r="AE15" i="2"/>
  <c r="AK15" i="2"/>
  <c r="AR15" i="2"/>
  <c r="AZ15" i="2"/>
  <c r="AF15" i="2"/>
  <c r="AL15" i="2"/>
  <c r="AS15" i="2"/>
  <c r="AG15" i="2"/>
  <c r="AM15" i="2"/>
  <c r="AT15" i="2"/>
  <c r="AH15" i="2"/>
  <c r="AN15" i="2"/>
  <c r="AU15" i="2"/>
  <c r="AC15" i="2"/>
  <c r="AJ15" i="2"/>
  <c r="AP15" i="2"/>
  <c r="AX15" i="2"/>
  <c r="AV15" i="2"/>
  <c r="AW15" i="2"/>
  <c r="AI15" i="2"/>
  <c r="AO15" i="2"/>
  <c r="AG71" i="2"/>
  <c r="AM71" i="2"/>
  <c r="AT71" i="2"/>
  <c r="AH71" i="2"/>
  <c r="AI71" i="2"/>
  <c r="AO71" i="2"/>
  <c r="AV71" i="2"/>
  <c r="AR71" i="2"/>
  <c r="AW71" i="2"/>
  <c r="AK71" i="2"/>
  <c r="AC71" i="2"/>
  <c r="AJ71" i="2"/>
  <c r="AP71" i="2"/>
  <c r="AX71" i="2"/>
  <c r="AE71" i="2"/>
  <c r="AD71" i="2"/>
  <c r="AQ71" i="2"/>
  <c r="AY71" i="2"/>
  <c r="AZ71" i="2"/>
  <c r="AF71" i="2"/>
  <c r="AL71" i="2"/>
  <c r="AS71" i="2"/>
  <c r="AN71" i="2"/>
  <c r="AU71" i="2"/>
  <c r="AC51" i="2"/>
  <c r="AJ51" i="2"/>
  <c r="AP51" i="2"/>
  <c r="AX51" i="2"/>
  <c r="AD51" i="2"/>
  <c r="AQ51" i="2"/>
  <c r="AY51" i="2"/>
  <c r="AE51" i="2"/>
  <c r="AK51" i="2"/>
  <c r="AR51" i="2"/>
  <c r="AZ51" i="2"/>
  <c r="AF51" i="2"/>
  <c r="AL51" i="2"/>
  <c r="AS51" i="2"/>
  <c r="AI51" i="2"/>
  <c r="AO51" i="2"/>
  <c r="AG51" i="2"/>
  <c r="AM51" i="2"/>
  <c r="AT51" i="2"/>
  <c r="AH51" i="2"/>
  <c r="AN51" i="2"/>
  <c r="AU51" i="2"/>
  <c r="AV51" i="2"/>
  <c r="AW51" i="2"/>
  <c r="AW30" i="2"/>
  <c r="AC30" i="2"/>
  <c r="AJ30" i="2"/>
  <c r="AP30" i="2"/>
  <c r="AX30" i="2"/>
  <c r="AD30" i="2"/>
  <c r="AQ30" i="2"/>
  <c r="AY30" i="2"/>
  <c r="AN30" i="2"/>
  <c r="AE30" i="2"/>
  <c r="AK30" i="2"/>
  <c r="AR30" i="2"/>
  <c r="AZ30" i="2"/>
  <c r="AF30" i="2"/>
  <c r="AL30" i="2"/>
  <c r="AS30" i="2"/>
  <c r="AH30" i="2"/>
  <c r="AG30" i="2"/>
  <c r="AM30" i="2"/>
  <c r="AT30" i="2"/>
  <c r="AU30" i="2"/>
  <c r="AI30" i="2"/>
  <c r="AO30" i="2"/>
  <c r="AV30" i="2"/>
  <c r="AW8" i="3"/>
  <c r="AC8" i="3"/>
  <c r="AJ8" i="3"/>
  <c r="AP8" i="3"/>
  <c r="AX8" i="3"/>
  <c r="AD8" i="3"/>
  <c r="AQ8" i="3"/>
  <c r="AY8" i="3"/>
  <c r="AE8" i="3"/>
  <c r="AK8" i="3"/>
  <c r="AR8" i="3"/>
  <c r="AZ8" i="3"/>
  <c r="AF8" i="3"/>
  <c r="AL8" i="3"/>
  <c r="AS8" i="3"/>
  <c r="AI8" i="3"/>
  <c r="AO8" i="3"/>
  <c r="AV8" i="3"/>
  <c r="AG8" i="3"/>
  <c r="AH8" i="3"/>
  <c r="AT8" i="3"/>
  <c r="AM8" i="3"/>
  <c r="AN8" i="3"/>
  <c r="AU8" i="3"/>
  <c r="AG8" i="4"/>
  <c r="AM8" i="4"/>
  <c r="AT8" i="4"/>
  <c r="AH8" i="4"/>
  <c r="AN8" i="4"/>
  <c r="AU8" i="4"/>
  <c r="AI8" i="4"/>
  <c r="AO8" i="4"/>
  <c r="AV8" i="4"/>
  <c r="AW8" i="4"/>
  <c r="AC8" i="4"/>
  <c r="AJ8" i="4"/>
  <c r="AP8" i="4"/>
  <c r="AX8" i="4"/>
  <c r="AD8" i="4"/>
  <c r="AQ8" i="4"/>
  <c r="AY8" i="4"/>
  <c r="AF8" i="4"/>
  <c r="AL8" i="4"/>
  <c r="AS8" i="4"/>
  <c r="AE8" i="4"/>
  <c r="AK8" i="4"/>
  <c r="AR8" i="4"/>
  <c r="AZ8" i="4"/>
  <c r="AE46" i="4"/>
  <c r="AK46" i="4"/>
  <c r="AR46" i="4"/>
  <c r="AZ46" i="4"/>
  <c r="AF46" i="4"/>
  <c r="AL46" i="4"/>
  <c r="AS46" i="4"/>
  <c r="AG46" i="4"/>
  <c r="AM46" i="4"/>
  <c r="AT46" i="4"/>
  <c r="AH46" i="4"/>
  <c r="AN46" i="4"/>
  <c r="AU46" i="4"/>
  <c r="AI46" i="4"/>
  <c r="AO46" i="4"/>
  <c r="AV46" i="4"/>
  <c r="AD46" i="4"/>
  <c r="AQ46" i="4"/>
  <c r="AY46" i="4"/>
  <c r="AP46" i="4"/>
  <c r="AW46" i="4"/>
  <c r="AX46" i="4"/>
  <c r="AC46" i="4"/>
  <c r="AJ46" i="4"/>
  <c r="AF35" i="4"/>
  <c r="AL35" i="4"/>
  <c r="AS35" i="4"/>
  <c r="AG35" i="4"/>
  <c r="AM35" i="4"/>
  <c r="AT35" i="4"/>
  <c r="AH35" i="4"/>
  <c r="AN35" i="4"/>
  <c r="AU35" i="4"/>
  <c r="AI35" i="4"/>
  <c r="AO35" i="4"/>
  <c r="AV35" i="4"/>
  <c r="AW35" i="4"/>
  <c r="AC35" i="4"/>
  <c r="AJ35" i="4"/>
  <c r="AP35" i="4"/>
  <c r="AX35" i="4"/>
  <c r="AE35" i="4"/>
  <c r="AK35" i="4"/>
  <c r="AR35" i="4"/>
  <c r="AZ35" i="4"/>
  <c r="AY35" i="4"/>
  <c r="AD35" i="4"/>
  <c r="AQ35" i="4"/>
  <c r="AE22" i="4"/>
  <c r="AK22" i="4"/>
  <c r="AR22" i="4"/>
  <c r="AZ22" i="4"/>
  <c r="AF22" i="4"/>
  <c r="AL22" i="4"/>
  <c r="AS22" i="4"/>
  <c r="AG22" i="4"/>
  <c r="AM22" i="4"/>
  <c r="AT22" i="4"/>
  <c r="AH22" i="4"/>
  <c r="AN22" i="4"/>
  <c r="AU22" i="4"/>
  <c r="AI22" i="4"/>
  <c r="AO22" i="4"/>
  <c r="AV22" i="4"/>
  <c r="AW22" i="4"/>
  <c r="AD22" i="4"/>
  <c r="AQ22" i="4"/>
  <c r="AY22" i="4"/>
  <c r="AC22" i="4"/>
  <c r="AJ22" i="4"/>
  <c r="AP22" i="4"/>
  <c r="AX22" i="4"/>
  <c r="AD11" i="6"/>
  <c r="AE11" i="6"/>
  <c r="AK11" i="6"/>
  <c r="AR11" i="6"/>
  <c r="AZ11" i="6"/>
  <c r="AF11" i="6"/>
  <c r="AL11" i="6"/>
  <c r="AS11" i="6"/>
  <c r="AG11" i="6"/>
  <c r="AM11" i="6"/>
  <c r="AT11" i="6"/>
  <c r="AH11" i="6"/>
  <c r="AN11" i="6"/>
  <c r="AU11" i="6"/>
  <c r="AW11" i="6"/>
  <c r="AO11" i="6"/>
  <c r="AP11" i="6"/>
  <c r="AQ11" i="6"/>
  <c r="AV11" i="6"/>
  <c r="AC11" i="6"/>
  <c r="AX11" i="6"/>
  <c r="AI11" i="6"/>
  <c r="AY11" i="6"/>
  <c r="AJ11" i="6"/>
  <c r="AE130" i="6"/>
  <c r="AK130" i="6"/>
  <c r="AR130" i="6"/>
  <c r="AZ130" i="6"/>
  <c r="AF130" i="6"/>
  <c r="AL130" i="6"/>
  <c r="AS130" i="6"/>
  <c r="AG130" i="6"/>
  <c r="AM130" i="6"/>
  <c r="AT130" i="6"/>
  <c r="AH130" i="6"/>
  <c r="AN130" i="6"/>
  <c r="AU130" i="6"/>
  <c r="AI130" i="6"/>
  <c r="AO130" i="6"/>
  <c r="AV130" i="6"/>
  <c r="AW130" i="6"/>
  <c r="AD130" i="6"/>
  <c r="AQ130" i="6"/>
  <c r="AY130" i="6"/>
  <c r="AC130" i="6"/>
  <c r="AJ130" i="6"/>
  <c r="AP130" i="6"/>
  <c r="AX130" i="6"/>
  <c r="AG116" i="6"/>
  <c r="AM116" i="6"/>
  <c r="AT116" i="6"/>
  <c r="AH116" i="6"/>
  <c r="AN116" i="6"/>
  <c r="AU116" i="6"/>
  <c r="AW116" i="6"/>
  <c r="AC116" i="6"/>
  <c r="AJ116" i="6"/>
  <c r="AP116" i="6"/>
  <c r="AX116" i="6"/>
  <c r="AE116" i="6"/>
  <c r="AK116" i="6"/>
  <c r="AR116" i="6"/>
  <c r="AZ116" i="6"/>
  <c r="AS116" i="6"/>
  <c r="AD116" i="6"/>
  <c r="AV116" i="6"/>
  <c r="AF116" i="6"/>
  <c r="AY116" i="6"/>
  <c r="AI116" i="6"/>
  <c r="AL116" i="6"/>
  <c r="AQ116" i="6"/>
  <c r="AO116" i="6"/>
  <c r="AC104" i="6"/>
  <c r="AJ104" i="6"/>
  <c r="AP104" i="6"/>
  <c r="AX104" i="6"/>
  <c r="AD104" i="6"/>
  <c r="AQ104" i="6"/>
  <c r="AY104" i="6"/>
  <c r="AF104" i="6"/>
  <c r="AL104" i="6"/>
  <c r="AS104" i="6"/>
  <c r="AG104" i="6"/>
  <c r="AM104" i="6"/>
  <c r="AT104" i="6"/>
  <c r="AI104" i="6"/>
  <c r="AO104" i="6"/>
  <c r="AV104" i="6"/>
  <c r="AE104" i="6"/>
  <c r="AW104" i="6"/>
  <c r="AH104" i="6"/>
  <c r="AZ104" i="6"/>
  <c r="AK104" i="6"/>
  <c r="AN104" i="6"/>
  <c r="AU104" i="6"/>
  <c r="AR104" i="6"/>
  <c r="AI91" i="6"/>
  <c r="AO91" i="6"/>
  <c r="AV91" i="6"/>
  <c r="AW91" i="6"/>
  <c r="AC91" i="6"/>
  <c r="AJ91" i="6"/>
  <c r="AP91" i="6"/>
  <c r="AX91" i="6"/>
  <c r="AD91" i="6"/>
  <c r="AQ91" i="6"/>
  <c r="AY91" i="6"/>
  <c r="AE91" i="6"/>
  <c r="AK91" i="6"/>
  <c r="AR91" i="6"/>
  <c r="AZ91" i="6"/>
  <c r="AF91" i="6"/>
  <c r="AL91" i="6"/>
  <c r="AS91" i="6"/>
  <c r="AH91" i="6"/>
  <c r="AN91" i="6"/>
  <c r="AU91" i="6"/>
  <c r="AG91" i="6"/>
  <c r="AM91" i="6"/>
  <c r="AT91" i="6"/>
  <c r="AC77" i="6"/>
  <c r="AJ77" i="6"/>
  <c r="AP77" i="6"/>
  <c r="AX77" i="6"/>
  <c r="AD77" i="6"/>
  <c r="AQ77" i="6"/>
  <c r="AY77" i="6"/>
  <c r="AE77" i="6"/>
  <c r="AK77" i="6"/>
  <c r="AR77" i="6"/>
  <c r="AZ77" i="6"/>
  <c r="AF77" i="6"/>
  <c r="AL77" i="6"/>
  <c r="AS77" i="6"/>
  <c r="AG77" i="6"/>
  <c r="AM77" i="6"/>
  <c r="AT77" i="6"/>
  <c r="AH77" i="6"/>
  <c r="AN77" i="6"/>
  <c r="AU77" i="6"/>
  <c r="AW77" i="6"/>
  <c r="AI77" i="6"/>
  <c r="AO77" i="6"/>
  <c r="AV77" i="6"/>
  <c r="AD66" i="6"/>
  <c r="AQ66" i="6"/>
  <c r="AY66" i="6"/>
  <c r="AE66" i="6"/>
  <c r="AK66" i="6"/>
  <c r="AR66" i="6"/>
  <c r="AZ66" i="6"/>
  <c r="AF66" i="6"/>
  <c r="AL66" i="6"/>
  <c r="AS66" i="6"/>
  <c r="AG66" i="6"/>
  <c r="AM66" i="6"/>
  <c r="AT66" i="6"/>
  <c r="AH66" i="6"/>
  <c r="AN66" i="6"/>
  <c r="AU66" i="6"/>
  <c r="AI66" i="6"/>
  <c r="AO66" i="6"/>
  <c r="AV66" i="6"/>
  <c r="AC66" i="6"/>
  <c r="AJ66" i="6"/>
  <c r="AP66" i="6"/>
  <c r="AX66" i="6"/>
  <c r="AW66" i="6"/>
  <c r="AW56" i="6"/>
  <c r="AC56" i="6"/>
  <c r="AJ56" i="6"/>
  <c r="AP56" i="6"/>
  <c r="AX56" i="6"/>
  <c r="AD56" i="6"/>
  <c r="AQ56" i="6"/>
  <c r="AY56" i="6"/>
  <c r="AE56" i="6"/>
  <c r="AK56" i="6"/>
  <c r="AR56" i="6"/>
  <c r="AZ56" i="6"/>
  <c r="AF56" i="6"/>
  <c r="AL56" i="6"/>
  <c r="AS56" i="6"/>
  <c r="AG56" i="6"/>
  <c r="AM56" i="6"/>
  <c r="AT56" i="6"/>
  <c r="AI56" i="6"/>
  <c r="AO56" i="6"/>
  <c r="AV56" i="6"/>
  <c r="AH56" i="6"/>
  <c r="AU56" i="6"/>
  <c r="AN56" i="6"/>
  <c r="AF44" i="6"/>
  <c r="AL44" i="6"/>
  <c r="AS44" i="6"/>
  <c r="AG44" i="6"/>
  <c r="AM44" i="6"/>
  <c r="AT44" i="6"/>
  <c r="AH44" i="6"/>
  <c r="AN44" i="6"/>
  <c r="AU44" i="6"/>
  <c r="AI44" i="6"/>
  <c r="AO44" i="6"/>
  <c r="AV44" i="6"/>
  <c r="AW44" i="6"/>
  <c r="AC44" i="6"/>
  <c r="AJ44" i="6"/>
  <c r="AP44" i="6"/>
  <c r="AX44" i="6"/>
  <c r="AE44" i="6"/>
  <c r="AK44" i="6"/>
  <c r="AR44" i="6"/>
  <c r="AZ44" i="6"/>
  <c r="AD44" i="6"/>
  <c r="AY44" i="6"/>
  <c r="AQ44" i="6"/>
  <c r="AH34" i="6"/>
  <c r="AN34" i="6"/>
  <c r="AU34" i="6"/>
  <c r="AI34" i="6"/>
  <c r="AO34" i="6"/>
  <c r="AV34" i="6"/>
  <c r="AW34" i="6"/>
  <c r="AC34" i="6"/>
  <c r="AJ34" i="6"/>
  <c r="AP34" i="6"/>
  <c r="AX34" i="6"/>
  <c r="AE34" i="6"/>
  <c r="AK34" i="6"/>
  <c r="AR34" i="6"/>
  <c r="AZ34" i="6"/>
  <c r="AL34" i="6"/>
  <c r="AM34" i="6"/>
  <c r="AQ34" i="6"/>
  <c r="AS34" i="6"/>
  <c r="AD34" i="6"/>
  <c r="AT34" i="6"/>
  <c r="AF34" i="6"/>
  <c r="AY34" i="6"/>
  <c r="AG34" i="6"/>
  <c r="AF24" i="6"/>
  <c r="AL24" i="6"/>
  <c r="AS24" i="6"/>
  <c r="AG24" i="6"/>
  <c r="AM24" i="6"/>
  <c r="AT24" i="6"/>
  <c r="AH24" i="6"/>
  <c r="AN24" i="6"/>
  <c r="AU24" i="6"/>
  <c r="AI24" i="6"/>
  <c r="AO24" i="6"/>
  <c r="AV24" i="6"/>
  <c r="AC24" i="6"/>
  <c r="AJ24" i="6"/>
  <c r="AP24" i="6"/>
  <c r="AX24" i="6"/>
  <c r="AE24" i="6"/>
  <c r="AY24" i="6"/>
  <c r="AZ24" i="6"/>
  <c r="AK24" i="6"/>
  <c r="AQ24" i="6"/>
  <c r="AD24" i="6"/>
  <c r="AW24" i="6"/>
  <c r="AR24" i="6"/>
  <c r="AX11" i="12"/>
  <c r="AD11" i="12"/>
  <c r="AK11" i="12"/>
  <c r="AQ11" i="12"/>
  <c r="AY11" i="12"/>
  <c r="AF11" i="12"/>
  <c r="AL11" i="12"/>
  <c r="AS11" i="12"/>
  <c r="AJ11" i="12"/>
  <c r="AP11" i="12"/>
  <c r="AW11" i="12"/>
  <c r="AI11" i="12"/>
  <c r="AV11" i="12"/>
  <c r="AZ11" i="12"/>
  <c r="AM11" i="12"/>
  <c r="AN11" i="12"/>
  <c r="AO11" i="12"/>
  <c r="AE11" i="12"/>
  <c r="AR11" i="12"/>
  <c r="AH11" i="12"/>
  <c r="AU11" i="12"/>
  <c r="AG11" i="12"/>
  <c r="AT11" i="12"/>
  <c r="AI79" i="12"/>
  <c r="AO79" i="12"/>
  <c r="AV79" i="12"/>
  <c r="AJ79" i="12"/>
  <c r="AP79" i="12"/>
  <c r="AW79" i="12"/>
  <c r="AX79" i="12"/>
  <c r="AE79" i="12"/>
  <c r="AR79" i="12"/>
  <c r="AZ79" i="12"/>
  <c r="AG79" i="12"/>
  <c r="AM79" i="12"/>
  <c r="AT79" i="12"/>
  <c r="AQ79" i="12"/>
  <c r="AS79" i="12"/>
  <c r="AD79" i="12"/>
  <c r="AU79" i="12"/>
  <c r="AF79" i="12"/>
  <c r="AY79" i="12"/>
  <c r="AK79" i="12"/>
  <c r="AN79" i="12"/>
  <c r="AL79" i="12"/>
  <c r="AH79" i="12"/>
  <c r="AI63" i="12"/>
  <c r="AO63" i="12"/>
  <c r="AV63" i="12"/>
  <c r="AJ63" i="12"/>
  <c r="AP63" i="12"/>
  <c r="AW63" i="12"/>
  <c r="AX63" i="12"/>
  <c r="AE63" i="12"/>
  <c r="AR63" i="12"/>
  <c r="AZ63" i="12"/>
  <c r="AG63" i="12"/>
  <c r="AM63" i="12"/>
  <c r="AT63" i="12"/>
  <c r="AQ63" i="12"/>
  <c r="AS63" i="12"/>
  <c r="AD63" i="12"/>
  <c r="AU63" i="12"/>
  <c r="AF63" i="12"/>
  <c r="AY63" i="12"/>
  <c r="AH63" i="12"/>
  <c r="AK63" i="12"/>
  <c r="AN63" i="12"/>
  <c r="AL63" i="12"/>
  <c r="AJ43" i="12"/>
  <c r="AP43" i="12"/>
  <c r="AW43" i="12"/>
  <c r="AX43" i="12"/>
  <c r="AE43" i="12"/>
  <c r="AR43" i="12"/>
  <c r="AZ43" i="12"/>
  <c r="AF43" i="12"/>
  <c r="AL43" i="12"/>
  <c r="AS43" i="12"/>
  <c r="AH43" i="12"/>
  <c r="AN43" i="12"/>
  <c r="AU43" i="12"/>
  <c r="AG43" i="12"/>
  <c r="AY43" i="12"/>
  <c r="AI43" i="12"/>
  <c r="AK43" i="12"/>
  <c r="AO43" i="12"/>
  <c r="AT43" i="12"/>
  <c r="AD43" i="12"/>
  <c r="AM43" i="12"/>
  <c r="AQ43" i="12"/>
  <c r="AV43" i="12"/>
  <c r="AH25" i="12"/>
  <c r="AN25" i="12"/>
  <c r="AU25" i="12"/>
  <c r="AI25" i="12"/>
  <c r="AO25" i="12"/>
  <c r="AV25" i="12"/>
  <c r="AX25" i="12"/>
  <c r="AD25" i="12"/>
  <c r="AK25" i="12"/>
  <c r="AQ25" i="12"/>
  <c r="AY25" i="12"/>
  <c r="AF25" i="12"/>
  <c r="AL25" i="12"/>
  <c r="AS25" i="12"/>
  <c r="AR25" i="12"/>
  <c r="AT25" i="12"/>
  <c r="AE25" i="12"/>
  <c r="AW25" i="12"/>
  <c r="AG25" i="12"/>
  <c r="AZ25" i="12"/>
  <c r="AJ25" i="12"/>
  <c r="AP25" i="12"/>
  <c r="AM25" i="12"/>
  <c r="AE6" i="8"/>
  <c r="AK6" i="8"/>
  <c r="AR6" i="8"/>
  <c r="AZ6" i="8"/>
  <c r="AF6" i="8"/>
  <c r="AL6" i="8"/>
  <c r="AS6" i="8"/>
  <c r="AG6" i="8"/>
  <c r="AM6" i="8"/>
  <c r="AT6" i="8"/>
  <c r="AH6" i="8"/>
  <c r="AN6" i="8"/>
  <c r="AU6" i="8"/>
  <c r="AI6" i="8"/>
  <c r="AO6" i="8"/>
  <c r="AV6" i="8"/>
  <c r="AW6" i="8"/>
  <c r="AD6" i="8"/>
  <c r="AQ6" i="8"/>
  <c r="AY6" i="8"/>
  <c r="AC6" i="8"/>
  <c r="AJ6" i="8"/>
  <c r="AP6" i="8"/>
  <c r="AX6" i="8"/>
  <c r="AE8" i="9"/>
  <c r="AK8" i="9"/>
  <c r="AR8" i="9"/>
  <c r="AZ8" i="9"/>
  <c r="AI8" i="9"/>
  <c r="AP8" i="9"/>
  <c r="AY8" i="9"/>
  <c r="AJ8" i="9"/>
  <c r="AQ8" i="9"/>
  <c r="AS8" i="9"/>
  <c r="AC8" i="9"/>
  <c r="AL8" i="9"/>
  <c r="AT8" i="9"/>
  <c r="AF8" i="9"/>
  <c r="AN8" i="9"/>
  <c r="AV8" i="9"/>
  <c r="AM8" i="9"/>
  <c r="AO8" i="9"/>
  <c r="AU8" i="9"/>
  <c r="AG8" i="9"/>
  <c r="AD8" i="9"/>
  <c r="AH8" i="9"/>
  <c r="AX8" i="9"/>
  <c r="AW8" i="9"/>
  <c r="AW63" i="9"/>
  <c r="AC63" i="9"/>
  <c r="AJ63" i="9"/>
  <c r="AP63" i="9"/>
  <c r="AX63" i="9"/>
  <c r="AD63" i="9"/>
  <c r="AQ63" i="9"/>
  <c r="AY63" i="9"/>
  <c r="AG63" i="9"/>
  <c r="AM63" i="9"/>
  <c r="AT63" i="9"/>
  <c r="AI63" i="9"/>
  <c r="AV63" i="9"/>
  <c r="AK63" i="9"/>
  <c r="AZ63" i="9"/>
  <c r="AL63" i="9"/>
  <c r="AN63" i="9"/>
  <c r="AO63" i="9"/>
  <c r="AE63" i="9"/>
  <c r="AR63" i="9"/>
  <c r="AH63" i="9"/>
  <c r="AU63" i="9"/>
  <c r="AS63" i="9"/>
  <c r="AF63" i="9"/>
  <c r="AF51" i="9"/>
  <c r="AL51" i="9"/>
  <c r="AS51" i="9"/>
  <c r="AG51" i="9"/>
  <c r="AM51" i="9"/>
  <c r="AT51" i="9"/>
  <c r="AH51" i="9"/>
  <c r="AN51" i="9"/>
  <c r="AU51" i="9"/>
  <c r="AC51" i="9"/>
  <c r="AJ51" i="9"/>
  <c r="AP51" i="9"/>
  <c r="AX51" i="9"/>
  <c r="AK51" i="9"/>
  <c r="AZ51" i="9"/>
  <c r="AO51" i="9"/>
  <c r="AD51" i="9"/>
  <c r="AQ51" i="9"/>
  <c r="AE51" i="9"/>
  <c r="AR51" i="9"/>
  <c r="AI51" i="9"/>
  <c r="AV51" i="9"/>
  <c r="AY51" i="9"/>
  <c r="AW51" i="9"/>
  <c r="AW31" i="9"/>
  <c r="AC31" i="9"/>
  <c r="AJ31" i="9"/>
  <c r="AP31" i="9"/>
  <c r="AX31" i="9"/>
  <c r="AD31" i="9"/>
  <c r="AQ31" i="9"/>
  <c r="AY31" i="9"/>
  <c r="AG31" i="9"/>
  <c r="AM31" i="9"/>
  <c r="AT31" i="9"/>
  <c r="AI31" i="9"/>
  <c r="AV31" i="9"/>
  <c r="AK31" i="9"/>
  <c r="AZ31" i="9"/>
  <c r="AL31" i="9"/>
  <c r="AN31" i="9"/>
  <c r="AO31" i="9"/>
  <c r="AE31" i="9"/>
  <c r="AR31" i="9"/>
  <c r="AH31" i="9"/>
  <c r="AU31" i="9"/>
  <c r="AF31" i="9"/>
  <c r="AS31" i="9"/>
  <c r="AJ3" i="10"/>
  <c r="AX3" i="10"/>
  <c r="AD3" i="10"/>
  <c r="AE3" i="10"/>
  <c r="AF3" i="10"/>
  <c r="AL3" i="10"/>
  <c r="AS3" i="10"/>
  <c r="AI3" i="10"/>
  <c r="AO3" i="10"/>
  <c r="AY3" i="10"/>
  <c r="AP3" i="10"/>
  <c r="AZ3" i="10"/>
  <c r="AG3" i="10"/>
  <c r="AQ3" i="10"/>
  <c r="AH3" i="10"/>
  <c r="AR3" i="10"/>
  <c r="AK3" i="10"/>
  <c r="AT3" i="10"/>
  <c r="AU3" i="10"/>
  <c r="AN3" i="10"/>
  <c r="AW3" i="10"/>
  <c r="AM3" i="10"/>
  <c r="AV3" i="10"/>
  <c r="AH13" i="10"/>
  <c r="AN13" i="10"/>
  <c r="AU13" i="10"/>
  <c r="AI13" i="10"/>
  <c r="AO13" i="10"/>
  <c r="AV13" i="10"/>
  <c r="AJ13" i="10"/>
  <c r="AP13" i="10"/>
  <c r="AW13" i="10"/>
  <c r="AD13" i="10"/>
  <c r="AK13" i="10"/>
  <c r="AQ13" i="10"/>
  <c r="AY13" i="10"/>
  <c r="AF13" i="10"/>
  <c r="AL13" i="10"/>
  <c r="AS13" i="10"/>
  <c r="AR13" i="10"/>
  <c r="AT13" i="10"/>
  <c r="AE13" i="10"/>
  <c r="AX13" i="10"/>
  <c r="AG13" i="10"/>
  <c r="AZ13" i="10"/>
  <c r="AM13" i="10"/>
  <c r="AF23" i="10"/>
  <c r="AL23" i="10"/>
  <c r="AS23" i="10"/>
  <c r="AG23" i="10"/>
  <c r="AM23" i="10"/>
  <c r="AT23" i="10"/>
  <c r="AH23" i="10"/>
  <c r="AN23" i="10"/>
  <c r="AU23" i="10"/>
  <c r="AI23" i="10"/>
  <c r="AO23" i="10"/>
  <c r="AV23" i="10"/>
  <c r="AJ23" i="10"/>
  <c r="AP23" i="10"/>
  <c r="AW23" i="10"/>
  <c r="AX23" i="10"/>
  <c r="AE23" i="10"/>
  <c r="AR23" i="10"/>
  <c r="AZ23" i="10"/>
  <c r="AY23" i="10"/>
  <c r="AD23" i="10"/>
  <c r="AK23" i="10"/>
  <c r="AQ23" i="10"/>
  <c r="AH44" i="2"/>
  <c r="AN44" i="2"/>
  <c r="AU44" i="2"/>
  <c r="AI44" i="2"/>
  <c r="AO44" i="2"/>
  <c r="AV44" i="2"/>
  <c r="AW44" i="2"/>
  <c r="AS44" i="2"/>
  <c r="AC44" i="2"/>
  <c r="AJ44" i="2"/>
  <c r="AP44" i="2"/>
  <c r="AX44" i="2"/>
  <c r="AL44" i="2"/>
  <c r="AD44" i="2"/>
  <c r="AQ44" i="2"/>
  <c r="AY44" i="2"/>
  <c r="AF44" i="2"/>
  <c r="AE44" i="2"/>
  <c r="AK44" i="2"/>
  <c r="AR44" i="2"/>
  <c r="AZ44" i="2"/>
  <c r="AG44" i="2"/>
  <c r="AM44" i="2"/>
  <c r="AT44" i="2"/>
  <c r="AI81" i="2"/>
  <c r="AO81" i="2"/>
  <c r="AV81" i="2"/>
  <c r="AC81" i="2"/>
  <c r="AJ81" i="2"/>
  <c r="AP81" i="2"/>
  <c r="AX81" i="2"/>
  <c r="AT81" i="2"/>
  <c r="AD81" i="2"/>
  <c r="AQ81" i="2"/>
  <c r="AY81" i="2"/>
  <c r="AG81" i="2"/>
  <c r="AE81" i="2"/>
  <c r="AK81" i="2"/>
  <c r="AR81" i="2"/>
  <c r="AZ81" i="2"/>
  <c r="AF81" i="2"/>
  <c r="AL81" i="2"/>
  <c r="AS81" i="2"/>
  <c r="AM81" i="2"/>
  <c r="AH81" i="2"/>
  <c r="AN81" i="2"/>
  <c r="AU81" i="2"/>
  <c r="AW81" i="2"/>
  <c r="AI73" i="2"/>
  <c r="AO73" i="2"/>
  <c r="AV73" i="2"/>
  <c r="AW73" i="2"/>
  <c r="AC73" i="2"/>
  <c r="AJ73" i="2"/>
  <c r="AP73" i="2"/>
  <c r="AX73" i="2"/>
  <c r="AD73" i="2"/>
  <c r="AQ73" i="2"/>
  <c r="AY73" i="2"/>
  <c r="AM73" i="2"/>
  <c r="AE73" i="2"/>
  <c r="AK73" i="2"/>
  <c r="AR73" i="2"/>
  <c r="AZ73" i="2"/>
  <c r="AT73" i="2"/>
  <c r="AF73" i="2"/>
  <c r="AL73" i="2"/>
  <c r="AS73" i="2"/>
  <c r="AH73" i="2"/>
  <c r="AN73" i="2"/>
  <c r="AU73" i="2"/>
  <c r="AG73" i="2"/>
  <c r="AI65" i="2"/>
  <c r="AO65" i="2"/>
  <c r="AV65" i="2"/>
  <c r="AW65" i="2"/>
  <c r="AC65" i="2"/>
  <c r="AJ65" i="2"/>
  <c r="AP65" i="2"/>
  <c r="AX65" i="2"/>
  <c r="AG65" i="2"/>
  <c r="AD65" i="2"/>
  <c r="AQ65" i="2"/>
  <c r="AY65" i="2"/>
  <c r="AT65" i="2"/>
  <c r="AE65" i="2"/>
  <c r="AK65" i="2"/>
  <c r="AR65" i="2"/>
  <c r="AZ65" i="2"/>
  <c r="AM65" i="2"/>
  <c r="AF65" i="2"/>
  <c r="AL65" i="2"/>
  <c r="AS65" i="2"/>
  <c r="AH65" i="2"/>
  <c r="AN65" i="2"/>
  <c r="AU65" i="2"/>
  <c r="AI57" i="2"/>
  <c r="AO57" i="2"/>
  <c r="AV57" i="2"/>
  <c r="AW57" i="2"/>
  <c r="AC57" i="2"/>
  <c r="AJ57" i="2"/>
  <c r="AP57" i="2"/>
  <c r="AX57" i="2"/>
  <c r="AG57" i="2"/>
  <c r="AD57" i="2"/>
  <c r="AQ57" i="2"/>
  <c r="AY57" i="2"/>
  <c r="AT57" i="2"/>
  <c r="AE57" i="2"/>
  <c r="AK57" i="2"/>
  <c r="AR57" i="2"/>
  <c r="AZ57" i="2"/>
  <c r="AM57" i="2"/>
  <c r="AF57" i="2"/>
  <c r="AL57" i="2"/>
  <c r="AS57" i="2"/>
  <c r="AH57" i="2"/>
  <c r="AN57" i="2"/>
  <c r="AU57" i="2"/>
  <c r="AI49" i="2"/>
  <c r="AO49" i="2"/>
  <c r="AV49" i="2"/>
  <c r="AW49" i="2"/>
  <c r="AC49" i="2"/>
  <c r="AJ49" i="2"/>
  <c r="AP49" i="2"/>
  <c r="AX49" i="2"/>
  <c r="AM49" i="2"/>
  <c r="AD49" i="2"/>
  <c r="AQ49" i="2"/>
  <c r="AY49" i="2"/>
  <c r="AE49" i="2"/>
  <c r="AK49" i="2"/>
  <c r="AR49" i="2"/>
  <c r="AZ49" i="2"/>
  <c r="AT49" i="2"/>
  <c r="AF49" i="2"/>
  <c r="AL49" i="2"/>
  <c r="AS49" i="2"/>
  <c r="AG49" i="2"/>
  <c r="AH49" i="2"/>
  <c r="AN49" i="2"/>
  <c r="AU49" i="2"/>
  <c r="AI41" i="2"/>
  <c r="AO41" i="2"/>
  <c r="AV41" i="2"/>
  <c r="AW41" i="2"/>
  <c r="AC41" i="2"/>
  <c r="AJ41" i="2"/>
  <c r="AP41" i="2"/>
  <c r="AX41" i="2"/>
  <c r="AT41" i="2"/>
  <c r="AD41" i="2"/>
  <c r="AQ41" i="2"/>
  <c r="AY41" i="2"/>
  <c r="AG41" i="2"/>
  <c r="AE41" i="2"/>
  <c r="AK41" i="2"/>
  <c r="AR41" i="2"/>
  <c r="AZ41" i="2"/>
  <c r="AF41" i="2"/>
  <c r="AL41" i="2"/>
  <c r="AS41" i="2"/>
  <c r="AM41" i="2"/>
  <c r="AH41" i="2"/>
  <c r="AN41" i="2"/>
  <c r="AU41" i="2"/>
  <c r="AI33" i="2"/>
  <c r="AO33" i="2"/>
  <c r="AV33" i="2"/>
  <c r="AW33" i="2"/>
  <c r="AC33" i="2"/>
  <c r="AJ33" i="2"/>
  <c r="AP33" i="2"/>
  <c r="AX33" i="2"/>
  <c r="AT33" i="2"/>
  <c r="AD33" i="2"/>
  <c r="AQ33" i="2"/>
  <c r="AY33" i="2"/>
  <c r="AM33" i="2"/>
  <c r="AE33" i="2"/>
  <c r="AK33" i="2"/>
  <c r="AR33" i="2"/>
  <c r="AZ33" i="2"/>
  <c r="AF33" i="2"/>
  <c r="AL33" i="2"/>
  <c r="AS33" i="2"/>
  <c r="AG33" i="2"/>
  <c r="AH33" i="2"/>
  <c r="AN33" i="2"/>
  <c r="AU33" i="2"/>
  <c r="AI25" i="2"/>
  <c r="AO25" i="2"/>
  <c r="AV25" i="2"/>
  <c r="AW25" i="2"/>
  <c r="AC25" i="2"/>
  <c r="AJ25" i="2"/>
  <c r="AP25" i="2"/>
  <c r="AX25" i="2"/>
  <c r="AG25" i="2"/>
  <c r="AD25" i="2"/>
  <c r="AQ25" i="2"/>
  <c r="AY25" i="2"/>
  <c r="AM25" i="2"/>
  <c r="AE25" i="2"/>
  <c r="AK25" i="2"/>
  <c r="AR25" i="2"/>
  <c r="AZ25" i="2"/>
  <c r="AT25" i="2"/>
  <c r="AF25" i="2"/>
  <c r="AL25" i="2"/>
  <c r="AS25" i="2"/>
  <c r="AH25" i="2"/>
  <c r="AN25" i="2"/>
  <c r="AU25" i="2"/>
  <c r="AG17" i="2"/>
  <c r="AW17" i="2"/>
  <c r="AE17" i="2"/>
  <c r="AK17" i="2"/>
  <c r="AR17" i="2"/>
  <c r="AZ17" i="2"/>
  <c r="AT17" i="2"/>
  <c r="AL17" i="2"/>
  <c r="AU17" i="2"/>
  <c r="AC17" i="2"/>
  <c r="AM17" i="2"/>
  <c r="AV17" i="2"/>
  <c r="AQ17" i="2"/>
  <c r="AD17" i="2"/>
  <c r="AN17" i="2"/>
  <c r="AX17" i="2"/>
  <c r="AI17" i="2"/>
  <c r="AF17" i="2"/>
  <c r="AO17" i="2"/>
  <c r="AY17" i="2"/>
  <c r="AH17" i="2"/>
  <c r="AP17" i="2"/>
  <c r="AJ17" i="2"/>
  <c r="AS17" i="2"/>
  <c r="AF9" i="2"/>
  <c r="AL9" i="2"/>
  <c r="AS9" i="2"/>
  <c r="AG9" i="2"/>
  <c r="AM9" i="2"/>
  <c r="AT9" i="2"/>
  <c r="AH9" i="2"/>
  <c r="AN9" i="2"/>
  <c r="AU9" i="2"/>
  <c r="AI9" i="2"/>
  <c r="AO9" i="2"/>
  <c r="AV9" i="2"/>
  <c r="AW9" i="2"/>
  <c r="AE9" i="2"/>
  <c r="AK9" i="2"/>
  <c r="AR9" i="2"/>
  <c r="AZ9" i="2"/>
  <c r="AX9" i="2"/>
  <c r="AY9" i="2"/>
  <c r="AC9" i="2"/>
  <c r="AD9" i="2"/>
  <c r="AP9" i="2"/>
  <c r="AJ9" i="2"/>
  <c r="AQ9" i="2"/>
  <c r="AF12" i="3"/>
  <c r="AL12" i="3"/>
  <c r="AS12" i="3"/>
  <c r="AG12" i="3"/>
  <c r="AM12" i="3"/>
  <c r="AT12" i="3"/>
  <c r="AH12" i="3"/>
  <c r="AN12" i="3"/>
  <c r="AU12" i="3"/>
  <c r="AI12" i="3"/>
  <c r="AO12" i="3"/>
  <c r="AV12" i="3"/>
  <c r="AW12" i="3"/>
  <c r="AE12" i="3"/>
  <c r="AK12" i="3"/>
  <c r="AR12" i="3"/>
  <c r="AZ12" i="3"/>
  <c r="AP12" i="3"/>
  <c r="AQ12" i="3"/>
  <c r="AX12" i="3"/>
  <c r="AY12" i="3"/>
  <c r="AJ12" i="3"/>
  <c r="AC12" i="3"/>
  <c r="AD12" i="3"/>
  <c r="AF4" i="3"/>
  <c r="AL4" i="3"/>
  <c r="AS4" i="3"/>
  <c r="AG4" i="3"/>
  <c r="AM4" i="3"/>
  <c r="AT4" i="3"/>
  <c r="AH4" i="3"/>
  <c r="AN4" i="3"/>
  <c r="AU4" i="3"/>
  <c r="AI4" i="3"/>
  <c r="AO4" i="3"/>
  <c r="AV4" i="3"/>
  <c r="AW4" i="3"/>
  <c r="AE4" i="3"/>
  <c r="AK4" i="3"/>
  <c r="AR4" i="3"/>
  <c r="AZ4" i="3"/>
  <c r="AJ4" i="3"/>
  <c r="AP4" i="3"/>
  <c r="AQ4" i="3"/>
  <c r="AC4" i="3"/>
  <c r="AX4" i="3"/>
  <c r="AY4" i="3"/>
  <c r="AD4" i="3"/>
  <c r="AD62" i="12"/>
  <c r="AK62" i="12"/>
  <c r="AQ62" i="12"/>
  <c r="AY62" i="12"/>
  <c r="AE62" i="12"/>
  <c r="AR62" i="12"/>
  <c r="AZ62" i="12"/>
  <c r="AF62" i="12"/>
  <c r="AL62" i="12"/>
  <c r="AS62" i="12"/>
  <c r="AH62" i="12"/>
  <c r="AN62" i="12"/>
  <c r="AU62" i="12"/>
  <c r="AJ62" i="12"/>
  <c r="AP62" i="12"/>
  <c r="AW62" i="12"/>
  <c r="AV62" i="12"/>
  <c r="AG62" i="12"/>
  <c r="AX62" i="12"/>
  <c r="AI62" i="12"/>
  <c r="AM62" i="12"/>
  <c r="AO62" i="12"/>
  <c r="AT62" i="12"/>
  <c r="AI54" i="12"/>
  <c r="AO54" i="12"/>
  <c r="AV54" i="12"/>
  <c r="AJ54" i="12"/>
  <c r="AP54" i="12"/>
  <c r="AW54" i="12"/>
  <c r="AD54" i="12"/>
  <c r="AK54" i="12"/>
  <c r="AQ54" i="12"/>
  <c r="AY54" i="12"/>
  <c r="AT54" i="12"/>
  <c r="AU54" i="12"/>
  <c r="AL54" i="12"/>
  <c r="AX54" i="12"/>
  <c r="AE54" i="12"/>
  <c r="AN54" i="12"/>
  <c r="AG54" i="12"/>
  <c r="AR54" i="12"/>
  <c r="AF54" i="12"/>
  <c r="AH54" i="12"/>
  <c r="AM54" i="12"/>
  <c r="AZ54" i="12"/>
  <c r="AS54" i="12"/>
  <c r="AI30" i="12"/>
  <c r="AO30" i="12"/>
  <c r="AV30" i="12"/>
  <c r="AJ30" i="12"/>
  <c r="AP30" i="12"/>
  <c r="AW30" i="12"/>
  <c r="AD30" i="12"/>
  <c r="AK30" i="12"/>
  <c r="AQ30" i="12"/>
  <c r="AY30" i="12"/>
  <c r="AE30" i="12"/>
  <c r="AR30" i="12"/>
  <c r="AZ30" i="12"/>
  <c r="AG30" i="12"/>
  <c r="AM30" i="12"/>
  <c r="AT30" i="12"/>
  <c r="AL30" i="12"/>
  <c r="AN30" i="12"/>
  <c r="AS30" i="12"/>
  <c r="AU30" i="12"/>
  <c r="AF30" i="12"/>
  <c r="AX30" i="12"/>
  <c r="AH30" i="12"/>
  <c r="AJ6" i="12"/>
  <c r="AP6" i="12"/>
  <c r="AW6" i="12"/>
  <c r="AX6" i="12"/>
  <c r="AD6" i="12"/>
  <c r="AK6" i="12"/>
  <c r="AQ6" i="12"/>
  <c r="AY6" i="12"/>
  <c r="AE6" i="12"/>
  <c r="AR6" i="12"/>
  <c r="AZ6" i="12"/>
  <c r="AF6" i="12"/>
  <c r="AL6" i="12"/>
  <c r="AG6" i="12"/>
  <c r="AM6" i="12"/>
  <c r="AT6" i="12"/>
  <c r="AI6" i="12"/>
  <c r="AO6" i="12"/>
  <c r="AV6" i="12"/>
  <c r="AH6" i="12"/>
  <c r="AN6" i="12"/>
  <c r="AS6" i="12"/>
  <c r="AU6" i="12"/>
  <c r="AD9" i="8"/>
  <c r="AQ9" i="8"/>
  <c r="AY9" i="8"/>
  <c r="AE9" i="8"/>
  <c r="AK9" i="8"/>
  <c r="AR9" i="8"/>
  <c r="AZ9" i="8"/>
  <c r="AF9" i="8"/>
  <c r="AL9" i="8"/>
  <c r="AS9" i="8"/>
  <c r="AG9" i="8"/>
  <c r="AM9" i="8"/>
  <c r="AT9" i="8"/>
  <c r="AH9" i="8"/>
  <c r="AN9" i="8"/>
  <c r="AU9" i="8"/>
  <c r="AI9" i="8"/>
  <c r="AO9" i="8"/>
  <c r="AV9" i="8"/>
  <c r="AC9" i="8"/>
  <c r="AJ9" i="8"/>
  <c r="AP9" i="8"/>
  <c r="AX9" i="8"/>
  <c r="AW9" i="8"/>
  <c r="AE26" i="10"/>
  <c r="AR26" i="10"/>
  <c r="AZ26" i="10"/>
  <c r="AF26" i="10"/>
  <c r="AL26" i="10"/>
  <c r="AS26" i="10"/>
  <c r="AG26" i="10"/>
  <c r="AM26" i="10"/>
  <c r="AT26" i="10"/>
  <c r="AH26" i="10"/>
  <c r="AN26" i="10"/>
  <c r="AU26" i="10"/>
  <c r="AI26" i="10"/>
  <c r="AO26" i="10"/>
  <c r="AV26" i="10"/>
  <c r="AJ26" i="10"/>
  <c r="AP26" i="10"/>
  <c r="AW26" i="10"/>
  <c r="AD26" i="10"/>
  <c r="AK26" i="10"/>
  <c r="AQ26" i="10"/>
  <c r="AY26" i="10"/>
  <c r="AX26" i="10"/>
  <c r="AI18" i="10"/>
  <c r="AO18" i="10"/>
  <c r="AV18" i="10"/>
  <c r="AJ18" i="10"/>
  <c r="AP18" i="10"/>
  <c r="AW18" i="10"/>
  <c r="AX18" i="10"/>
  <c r="AE18" i="10"/>
  <c r="AR18" i="10"/>
  <c r="AZ18" i="10"/>
  <c r="AG18" i="10"/>
  <c r="AM18" i="10"/>
  <c r="AT18" i="10"/>
  <c r="AK18" i="10"/>
  <c r="AL18" i="10"/>
  <c r="AN18" i="10"/>
  <c r="AQ18" i="10"/>
  <c r="AS18" i="10"/>
  <c r="AD18" i="10"/>
  <c r="AU18" i="10"/>
  <c r="AH18" i="10"/>
  <c r="AF18" i="10"/>
  <c r="AY18" i="10"/>
  <c r="AI10" i="10"/>
  <c r="AO10" i="10"/>
  <c r="AV10" i="10"/>
  <c r="AJ10" i="10"/>
  <c r="AP10" i="10"/>
  <c r="AW10" i="10"/>
  <c r="AX10" i="10"/>
  <c r="AE10" i="10"/>
  <c r="AR10" i="10"/>
  <c r="AZ10" i="10"/>
  <c r="AG10" i="10"/>
  <c r="AM10" i="10"/>
  <c r="AT10" i="10"/>
  <c r="AL10" i="10"/>
  <c r="AN10" i="10"/>
  <c r="AQ10" i="10"/>
  <c r="AS10" i="10"/>
  <c r="AD10" i="10"/>
  <c r="AU10" i="10"/>
  <c r="AF10" i="10"/>
  <c r="AY10" i="10"/>
  <c r="AK10" i="10"/>
  <c r="AH10" i="10"/>
  <c r="AX18" i="11"/>
  <c r="AD18" i="11"/>
  <c r="AK18" i="11"/>
  <c r="AQ18" i="11"/>
  <c r="AY18" i="11"/>
  <c r="AE18" i="11"/>
  <c r="AR18" i="11"/>
  <c r="AZ18" i="11"/>
  <c r="AF18" i="11"/>
  <c r="AL18" i="11"/>
  <c r="AS18" i="11"/>
  <c r="AG18" i="11"/>
  <c r="AM18" i="11"/>
  <c r="AT18" i="11"/>
  <c r="AJ18" i="11"/>
  <c r="AP18" i="11"/>
  <c r="AW18" i="11"/>
  <c r="AN18" i="11"/>
  <c r="AO18" i="11"/>
  <c r="AU18" i="11"/>
  <c r="AV18" i="11"/>
  <c r="AI18" i="11"/>
  <c r="AH18" i="11"/>
  <c r="BA5" i="11"/>
  <c r="BA6" i="11"/>
  <c r="BA57" i="12"/>
  <c r="BA6" i="10"/>
  <c r="BA42" i="12"/>
  <c r="BA9" i="11"/>
  <c r="BA19" i="12"/>
  <c r="AY3" i="5"/>
  <c r="BA32" i="12"/>
  <c r="BA21" i="12"/>
  <c r="AE12" i="11"/>
  <c r="AR12" i="11"/>
  <c r="AZ12" i="11"/>
  <c r="AF12" i="11"/>
  <c r="AL12" i="11"/>
  <c r="AS12" i="11"/>
  <c r="AG12" i="11"/>
  <c r="AM12" i="11"/>
  <c r="AT12" i="11"/>
  <c r="AH12" i="11"/>
  <c r="AN12" i="11"/>
  <c r="AU12" i="11"/>
  <c r="AI12" i="11"/>
  <c r="AO12" i="11"/>
  <c r="AV12" i="11"/>
  <c r="AD12" i="11"/>
  <c r="AK12" i="11"/>
  <c r="AQ12" i="11"/>
  <c r="AY12" i="11"/>
  <c r="AP12" i="11"/>
  <c r="AW12" i="11"/>
  <c r="AX12" i="11"/>
  <c r="AJ12" i="11"/>
  <c r="AW22" i="2"/>
  <c r="AC22" i="2"/>
  <c r="AJ22" i="2"/>
  <c r="AP22" i="2"/>
  <c r="AX22" i="2"/>
  <c r="AD22" i="2"/>
  <c r="AQ22" i="2"/>
  <c r="AY22" i="2"/>
  <c r="AU22" i="2"/>
  <c r="AE22" i="2"/>
  <c r="AK22" i="2"/>
  <c r="AR22" i="2"/>
  <c r="AZ22" i="2"/>
  <c r="AF22" i="2"/>
  <c r="AL22" i="2"/>
  <c r="AS22" i="2"/>
  <c r="AN22" i="2"/>
  <c r="AG22" i="2"/>
  <c r="AM22" i="2"/>
  <c r="AT22" i="2"/>
  <c r="AH22" i="2"/>
  <c r="AI22" i="2"/>
  <c r="AO22" i="2"/>
  <c r="AV22" i="2"/>
  <c r="AF5" i="6"/>
  <c r="AL5" i="6"/>
  <c r="AS5" i="6"/>
  <c r="AG5" i="6"/>
  <c r="AM5" i="6"/>
  <c r="AT5" i="6"/>
  <c r="AH5" i="6"/>
  <c r="AN5" i="6"/>
  <c r="AU5" i="6"/>
  <c r="AW5" i="6"/>
  <c r="AD5" i="6"/>
  <c r="AQ5" i="6"/>
  <c r="AY5" i="6"/>
  <c r="AE5" i="6"/>
  <c r="AX5" i="6"/>
  <c r="AI5" i="6"/>
  <c r="AZ5" i="6"/>
  <c r="AJ5" i="6"/>
  <c r="AK5" i="6"/>
  <c r="AP5" i="6"/>
  <c r="AV5" i="6"/>
  <c r="AC5" i="6"/>
  <c r="AR5" i="6"/>
  <c r="AO5" i="6"/>
  <c r="AF40" i="6"/>
  <c r="AL40" i="6"/>
  <c r="AS40" i="6"/>
  <c r="AG40" i="6"/>
  <c r="AM40" i="6"/>
  <c r="AT40" i="6"/>
  <c r="AH40" i="6"/>
  <c r="AN40" i="6"/>
  <c r="AU40" i="6"/>
  <c r="AI40" i="6"/>
  <c r="AO40" i="6"/>
  <c r="AV40" i="6"/>
  <c r="AC40" i="6"/>
  <c r="AJ40" i="6"/>
  <c r="AP40" i="6"/>
  <c r="AX40" i="6"/>
  <c r="AR40" i="6"/>
  <c r="AD40" i="6"/>
  <c r="AW40" i="6"/>
  <c r="AE40" i="6"/>
  <c r="AY40" i="6"/>
  <c r="AZ40" i="6"/>
  <c r="AK40" i="6"/>
  <c r="AQ40" i="6"/>
  <c r="AH3" i="2"/>
  <c r="AN3" i="2"/>
  <c r="AU3" i="2"/>
  <c r="AI3" i="2"/>
  <c r="AO3" i="2"/>
  <c r="AV3" i="2"/>
  <c r="AW3" i="2"/>
  <c r="AC3" i="2"/>
  <c r="AJ3" i="2"/>
  <c r="AP3" i="2"/>
  <c r="AX3" i="2"/>
  <c r="AD3" i="2"/>
  <c r="AQ3" i="2"/>
  <c r="AY3" i="2"/>
  <c r="AG3" i="2"/>
  <c r="AM3" i="2"/>
  <c r="AT3" i="2"/>
  <c r="AZ3" i="2"/>
  <c r="AE3" i="2"/>
  <c r="AF3" i="2"/>
  <c r="AK3" i="2"/>
  <c r="AR3" i="2"/>
  <c r="AL3" i="2"/>
  <c r="AS3" i="2"/>
  <c r="AC27" i="2"/>
  <c r="AJ27" i="2"/>
  <c r="AP27" i="2"/>
  <c r="AX27" i="2"/>
  <c r="AD27" i="2"/>
  <c r="AQ27" i="2"/>
  <c r="AY27" i="2"/>
  <c r="AE27" i="2"/>
  <c r="AK27" i="2"/>
  <c r="AR27" i="2"/>
  <c r="AZ27" i="2"/>
  <c r="AI27" i="2"/>
  <c r="AF27" i="2"/>
  <c r="AL27" i="2"/>
  <c r="AS27" i="2"/>
  <c r="AG27" i="2"/>
  <c r="AM27" i="2"/>
  <c r="AT27" i="2"/>
  <c r="AO27" i="2"/>
  <c r="AH27" i="2"/>
  <c r="AN27" i="2"/>
  <c r="AU27" i="2"/>
  <c r="AV27" i="2"/>
  <c r="AW27" i="2"/>
  <c r="AF11" i="4"/>
  <c r="AL11" i="4"/>
  <c r="AS11" i="4"/>
  <c r="AG11" i="4"/>
  <c r="AM11" i="4"/>
  <c r="AT11" i="4"/>
  <c r="AH11" i="4"/>
  <c r="AN11" i="4"/>
  <c r="AU11" i="4"/>
  <c r="AI11" i="4"/>
  <c r="AO11" i="4"/>
  <c r="AV11" i="4"/>
  <c r="AW11" i="4"/>
  <c r="AC11" i="4"/>
  <c r="AJ11" i="4"/>
  <c r="AP11" i="4"/>
  <c r="AX11" i="4"/>
  <c r="AE11" i="4"/>
  <c r="AK11" i="4"/>
  <c r="AR11" i="4"/>
  <c r="AZ11" i="4"/>
  <c r="AD11" i="4"/>
  <c r="AQ11" i="4"/>
  <c r="AY11" i="4"/>
  <c r="AI34" i="4"/>
  <c r="AO34" i="4"/>
  <c r="AV34" i="4"/>
  <c r="AW34" i="4"/>
  <c r="AC34" i="4"/>
  <c r="AJ34" i="4"/>
  <c r="AP34" i="4"/>
  <c r="AX34" i="4"/>
  <c r="AD34" i="4"/>
  <c r="AQ34" i="4"/>
  <c r="AY34" i="4"/>
  <c r="AE34" i="4"/>
  <c r="AK34" i="4"/>
  <c r="AR34" i="4"/>
  <c r="AZ34" i="4"/>
  <c r="AF34" i="4"/>
  <c r="AL34" i="4"/>
  <c r="AS34" i="4"/>
  <c r="AH34" i="4"/>
  <c r="AN34" i="4"/>
  <c r="AU34" i="4"/>
  <c r="AG34" i="4"/>
  <c r="AM34" i="4"/>
  <c r="AT34" i="4"/>
  <c r="AH21" i="4"/>
  <c r="AN21" i="4"/>
  <c r="AU21" i="4"/>
  <c r="AI21" i="4"/>
  <c r="AO21" i="4"/>
  <c r="AV21" i="4"/>
  <c r="AW21" i="4"/>
  <c r="AC21" i="4"/>
  <c r="AJ21" i="4"/>
  <c r="AP21" i="4"/>
  <c r="AX21" i="4"/>
  <c r="AD21" i="4"/>
  <c r="AQ21" i="4"/>
  <c r="AY21" i="4"/>
  <c r="AE21" i="4"/>
  <c r="AK21" i="4"/>
  <c r="AR21" i="4"/>
  <c r="AZ21" i="4"/>
  <c r="AG21" i="4"/>
  <c r="AM21" i="4"/>
  <c r="AT21" i="4"/>
  <c r="AS21" i="4"/>
  <c r="AF21" i="4"/>
  <c r="AL21" i="4"/>
  <c r="AW12" i="6"/>
  <c r="AC12" i="6"/>
  <c r="AJ12" i="6"/>
  <c r="AP12" i="6"/>
  <c r="AX12" i="6"/>
  <c r="AD12" i="6"/>
  <c r="AQ12" i="6"/>
  <c r="AY12" i="6"/>
  <c r="AE12" i="6"/>
  <c r="AK12" i="6"/>
  <c r="AR12" i="6"/>
  <c r="AZ12" i="6"/>
  <c r="AG12" i="6"/>
  <c r="AM12" i="6"/>
  <c r="AT12" i="6"/>
  <c r="AI12" i="6"/>
  <c r="AL12" i="6"/>
  <c r="AN12" i="6"/>
  <c r="AO12" i="6"/>
  <c r="AS12" i="6"/>
  <c r="AU12" i="6"/>
  <c r="AH12" i="6"/>
  <c r="AF12" i="6"/>
  <c r="AV12" i="6"/>
  <c r="AC128" i="6"/>
  <c r="AJ128" i="6"/>
  <c r="AP128" i="6"/>
  <c r="AX128" i="6"/>
  <c r="AD128" i="6"/>
  <c r="AQ128" i="6"/>
  <c r="AY128" i="6"/>
  <c r="AE128" i="6"/>
  <c r="AK128" i="6"/>
  <c r="AR128" i="6"/>
  <c r="AZ128" i="6"/>
  <c r="AF128" i="6"/>
  <c r="AL128" i="6"/>
  <c r="AS128" i="6"/>
  <c r="AG128" i="6"/>
  <c r="AM128" i="6"/>
  <c r="AT128" i="6"/>
  <c r="AH128" i="6"/>
  <c r="AN128" i="6"/>
  <c r="AU128" i="6"/>
  <c r="AW128" i="6"/>
  <c r="AI128" i="6"/>
  <c r="AO128" i="6"/>
  <c r="AV128" i="6"/>
  <c r="AW115" i="6"/>
  <c r="AC115" i="6"/>
  <c r="AJ115" i="6"/>
  <c r="AP115" i="6"/>
  <c r="AX115" i="6"/>
  <c r="AE115" i="6"/>
  <c r="AK115" i="6"/>
  <c r="AR115" i="6"/>
  <c r="AZ115" i="6"/>
  <c r="AF115" i="6"/>
  <c r="AL115" i="6"/>
  <c r="AS115" i="6"/>
  <c r="AH115" i="6"/>
  <c r="AN115" i="6"/>
  <c r="AU115" i="6"/>
  <c r="AG115" i="6"/>
  <c r="AY115" i="6"/>
  <c r="AI115" i="6"/>
  <c r="AM115" i="6"/>
  <c r="AO115" i="6"/>
  <c r="AQ115" i="6"/>
  <c r="AD115" i="6"/>
  <c r="AV115" i="6"/>
  <c r="AT115" i="6"/>
  <c r="AD101" i="6"/>
  <c r="AQ101" i="6"/>
  <c r="AY101" i="6"/>
  <c r="AE101" i="6"/>
  <c r="AK101" i="6"/>
  <c r="AR101" i="6"/>
  <c r="AZ101" i="6"/>
  <c r="AG101" i="6"/>
  <c r="AM101" i="6"/>
  <c r="AT101" i="6"/>
  <c r="AH101" i="6"/>
  <c r="AN101" i="6"/>
  <c r="AU101" i="6"/>
  <c r="AW101" i="6"/>
  <c r="AS101" i="6"/>
  <c r="AC101" i="6"/>
  <c r="AV101" i="6"/>
  <c r="AF101" i="6"/>
  <c r="AX101" i="6"/>
  <c r="AI101" i="6"/>
  <c r="AJ101" i="6"/>
  <c r="AL101" i="6"/>
  <c r="AP101" i="6"/>
  <c r="AO101" i="6"/>
  <c r="AD90" i="6"/>
  <c r="AQ90" i="6"/>
  <c r="AY90" i="6"/>
  <c r="AE90" i="6"/>
  <c r="AK90" i="6"/>
  <c r="AR90" i="6"/>
  <c r="AZ90" i="6"/>
  <c r="AF90" i="6"/>
  <c r="AL90" i="6"/>
  <c r="AS90" i="6"/>
  <c r="AG90" i="6"/>
  <c r="AM90" i="6"/>
  <c r="AT90" i="6"/>
  <c r="AH90" i="6"/>
  <c r="AN90" i="6"/>
  <c r="AU90" i="6"/>
  <c r="AI90" i="6"/>
  <c r="AO90" i="6"/>
  <c r="AV90" i="6"/>
  <c r="AC90" i="6"/>
  <c r="AJ90" i="6"/>
  <c r="AP90" i="6"/>
  <c r="AX90" i="6"/>
  <c r="AW90" i="6"/>
  <c r="AF76" i="6"/>
  <c r="AL76" i="6"/>
  <c r="AS76" i="6"/>
  <c r="AG76" i="6"/>
  <c r="AM76" i="6"/>
  <c r="AT76" i="6"/>
  <c r="AH76" i="6"/>
  <c r="AN76" i="6"/>
  <c r="AU76" i="6"/>
  <c r="AI76" i="6"/>
  <c r="AO76" i="6"/>
  <c r="AV76" i="6"/>
  <c r="AW76" i="6"/>
  <c r="AC76" i="6"/>
  <c r="AJ76" i="6"/>
  <c r="AP76" i="6"/>
  <c r="AX76" i="6"/>
  <c r="AE76" i="6"/>
  <c r="AK76" i="6"/>
  <c r="AR76" i="6"/>
  <c r="AZ76" i="6"/>
  <c r="AD76" i="6"/>
  <c r="AQ76" i="6"/>
  <c r="AY76" i="6"/>
  <c r="AG65" i="6"/>
  <c r="AM65" i="6"/>
  <c r="AT65" i="6"/>
  <c r="AH65" i="6"/>
  <c r="AN65" i="6"/>
  <c r="AU65" i="6"/>
  <c r="AI65" i="6"/>
  <c r="AO65" i="6"/>
  <c r="AV65" i="6"/>
  <c r="AW65" i="6"/>
  <c r="AC65" i="6"/>
  <c r="AJ65" i="6"/>
  <c r="AP65" i="6"/>
  <c r="AX65" i="6"/>
  <c r="AD65" i="6"/>
  <c r="AQ65" i="6"/>
  <c r="AY65" i="6"/>
  <c r="AF65" i="6"/>
  <c r="AL65" i="6"/>
  <c r="AS65" i="6"/>
  <c r="AE65" i="6"/>
  <c r="AK65" i="6"/>
  <c r="AR65" i="6"/>
  <c r="AZ65" i="6"/>
  <c r="AC53" i="6"/>
  <c r="AJ53" i="6"/>
  <c r="AP53" i="6"/>
  <c r="AX53" i="6"/>
  <c r="AD53" i="6"/>
  <c r="AQ53" i="6"/>
  <c r="AY53" i="6"/>
  <c r="AE53" i="6"/>
  <c r="AK53" i="6"/>
  <c r="AR53" i="6"/>
  <c r="AZ53" i="6"/>
  <c r="AF53" i="6"/>
  <c r="AL53" i="6"/>
  <c r="AS53" i="6"/>
  <c r="AG53" i="6"/>
  <c r="AM53" i="6"/>
  <c r="AT53" i="6"/>
  <c r="AH53" i="6"/>
  <c r="AN53" i="6"/>
  <c r="AU53" i="6"/>
  <c r="AW53" i="6"/>
  <c r="AI53" i="6"/>
  <c r="AO53" i="6"/>
  <c r="AV53" i="6"/>
  <c r="AI43" i="6"/>
  <c r="AO43" i="6"/>
  <c r="AV43" i="6"/>
  <c r="AW43" i="6"/>
  <c r="AC43" i="6"/>
  <c r="AJ43" i="6"/>
  <c r="AP43" i="6"/>
  <c r="AX43" i="6"/>
  <c r="AD43" i="6"/>
  <c r="AQ43" i="6"/>
  <c r="AY43" i="6"/>
  <c r="AE43" i="6"/>
  <c r="AK43" i="6"/>
  <c r="AR43" i="6"/>
  <c r="AZ43" i="6"/>
  <c r="AF43" i="6"/>
  <c r="AL43" i="6"/>
  <c r="AS43" i="6"/>
  <c r="AH43" i="6"/>
  <c r="AN43" i="6"/>
  <c r="AU43" i="6"/>
  <c r="AG43" i="6"/>
  <c r="AM43" i="6"/>
  <c r="AT43" i="6"/>
  <c r="AC33" i="6"/>
  <c r="AJ33" i="6"/>
  <c r="AP33" i="6"/>
  <c r="AX33" i="6"/>
  <c r="AD33" i="6"/>
  <c r="AQ33" i="6"/>
  <c r="AY33" i="6"/>
  <c r="AE33" i="6"/>
  <c r="AK33" i="6"/>
  <c r="AR33" i="6"/>
  <c r="AZ33" i="6"/>
  <c r="AF33" i="6"/>
  <c r="AL33" i="6"/>
  <c r="AS33" i="6"/>
  <c r="AH33" i="6"/>
  <c r="AN33" i="6"/>
  <c r="AU33" i="6"/>
  <c r="AT33" i="6"/>
  <c r="AV33" i="6"/>
  <c r="AG33" i="6"/>
  <c r="AW33" i="6"/>
  <c r="AI33" i="6"/>
  <c r="AO33" i="6"/>
  <c r="AM33" i="6"/>
  <c r="AG21" i="6"/>
  <c r="AM21" i="6"/>
  <c r="AT21" i="6"/>
  <c r="AH21" i="6"/>
  <c r="AN21" i="6"/>
  <c r="AU21" i="6"/>
  <c r="AI21" i="6"/>
  <c r="AO21" i="6"/>
  <c r="AV21" i="6"/>
  <c r="AW21" i="6"/>
  <c r="AD21" i="6"/>
  <c r="AQ21" i="6"/>
  <c r="AY21" i="6"/>
  <c r="AC21" i="6"/>
  <c r="AS21" i="6"/>
  <c r="AE21" i="6"/>
  <c r="AX21" i="6"/>
  <c r="AF21" i="6"/>
  <c r="AZ21" i="6"/>
  <c r="AJ21" i="6"/>
  <c r="AK21" i="6"/>
  <c r="AL21" i="6"/>
  <c r="AR21" i="6"/>
  <c r="AP21" i="6"/>
  <c r="AJ14" i="12"/>
  <c r="AP14" i="12"/>
  <c r="AW14" i="12"/>
  <c r="AX14" i="12"/>
  <c r="AK14" i="12"/>
  <c r="AS14" i="12"/>
  <c r="AT14" i="12"/>
  <c r="AD14" i="12"/>
  <c r="AL14" i="12"/>
  <c r="AU14" i="12"/>
  <c r="AE14" i="12"/>
  <c r="AM14" i="12"/>
  <c r="AV14" i="12"/>
  <c r="AF14" i="12"/>
  <c r="AN14" i="12"/>
  <c r="AY14" i="12"/>
  <c r="AG14" i="12"/>
  <c r="AO14" i="12"/>
  <c r="AZ14" i="12"/>
  <c r="AI14" i="12"/>
  <c r="AR14" i="12"/>
  <c r="AH14" i="12"/>
  <c r="AQ14" i="12"/>
  <c r="AD78" i="12"/>
  <c r="AK78" i="12"/>
  <c r="AQ78" i="12"/>
  <c r="AY78" i="12"/>
  <c r="AE78" i="12"/>
  <c r="AR78" i="12"/>
  <c r="AZ78" i="12"/>
  <c r="AF78" i="12"/>
  <c r="AL78" i="12"/>
  <c r="AS78" i="12"/>
  <c r="AH78" i="12"/>
  <c r="AN78" i="12"/>
  <c r="AU78" i="12"/>
  <c r="AJ78" i="12"/>
  <c r="AP78" i="12"/>
  <c r="AW78" i="12"/>
  <c r="AV78" i="12"/>
  <c r="AG78" i="12"/>
  <c r="AX78" i="12"/>
  <c r="AI78" i="12"/>
  <c r="AO78" i="12"/>
  <c r="AM78" i="12"/>
  <c r="AT78" i="12"/>
  <c r="AE59" i="12"/>
  <c r="AR59" i="12"/>
  <c r="AZ59" i="12"/>
  <c r="AF59" i="12"/>
  <c r="AL59" i="12"/>
  <c r="AS59" i="12"/>
  <c r="AG59" i="12"/>
  <c r="AM59" i="12"/>
  <c r="AT59" i="12"/>
  <c r="AI59" i="12"/>
  <c r="AO59" i="12"/>
  <c r="AV59" i="12"/>
  <c r="AX59" i="12"/>
  <c r="AQ59" i="12"/>
  <c r="AU59" i="12"/>
  <c r="AD59" i="12"/>
  <c r="AW59" i="12"/>
  <c r="AH59" i="12"/>
  <c r="AY59" i="12"/>
  <c r="AJ59" i="12"/>
  <c r="AK59" i="12"/>
  <c r="AP59" i="12"/>
  <c r="AN59" i="12"/>
  <c r="AX40" i="12"/>
  <c r="AD40" i="12"/>
  <c r="AK40" i="12"/>
  <c r="AQ40" i="12"/>
  <c r="AY40" i="12"/>
  <c r="AF40" i="12"/>
  <c r="AL40" i="12"/>
  <c r="AS40" i="12"/>
  <c r="AG40" i="12"/>
  <c r="AM40" i="12"/>
  <c r="AT40" i="12"/>
  <c r="AI40" i="12"/>
  <c r="AO40" i="12"/>
  <c r="AV40" i="12"/>
  <c r="AR40" i="12"/>
  <c r="AU40" i="12"/>
  <c r="AE40" i="12"/>
  <c r="AW40" i="12"/>
  <c r="AH40" i="12"/>
  <c r="AZ40" i="12"/>
  <c r="AJ40" i="12"/>
  <c r="AP40" i="12"/>
  <c r="AN40" i="12"/>
  <c r="AX24" i="12"/>
  <c r="AD24" i="12"/>
  <c r="AK24" i="12"/>
  <c r="AQ24" i="12"/>
  <c r="AY24" i="12"/>
  <c r="AF24" i="12"/>
  <c r="AL24" i="12"/>
  <c r="AS24" i="12"/>
  <c r="AG24" i="12"/>
  <c r="AM24" i="12"/>
  <c r="AT24" i="12"/>
  <c r="AI24" i="12"/>
  <c r="AO24" i="12"/>
  <c r="AV24" i="12"/>
  <c r="AE24" i="12"/>
  <c r="AW24" i="12"/>
  <c r="AH24" i="12"/>
  <c r="AZ24" i="12"/>
  <c r="AJ24" i="12"/>
  <c r="AN24" i="12"/>
  <c r="AP24" i="12"/>
  <c r="AU24" i="12"/>
  <c r="AR24" i="12"/>
  <c r="AI10" i="8"/>
  <c r="AO10" i="8"/>
  <c r="AV10" i="8"/>
  <c r="AW10" i="8"/>
  <c r="AC10" i="8"/>
  <c r="AJ10" i="8"/>
  <c r="AP10" i="8"/>
  <c r="AX10" i="8"/>
  <c r="AD10" i="8"/>
  <c r="AQ10" i="8"/>
  <c r="AY10" i="8"/>
  <c r="AE10" i="8"/>
  <c r="AK10" i="8"/>
  <c r="AR10" i="8"/>
  <c r="AZ10" i="8"/>
  <c r="AF10" i="8"/>
  <c r="AL10" i="8"/>
  <c r="AS10" i="8"/>
  <c r="AH10" i="8"/>
  <c r="AN10" i="8"/>
  <c r="AU10" i="8"/>
  <c r="AM10" i="8"/>
  <c r="AT10" i="8"/>
  <c r="AG10" i="8"/>
  <c r="AF11" i="9"/>
  <c r="AL11" i="9"/>
  <c r="AS11" i="9"/>
  <c r="AG11" i="9"/>
  <c r="AM11" i="9"/>
  <c r="AT11" i="9"/>
  <c r="AH11" i="9"/>
  <c r="AN11" i="9"/>
  <c r="AU11" i="9"/>
  <c r="AI11" i="9"/>
  <c r="AO11" i="9"/>
  <c r="AV11" i="9"/>
  <c r="AC11" i="9"/>
  <c r="AJ11" i="9"/>
  <c r="AP11" i="9"/>
  <c r="AX11" i="9"/>
  <c r="AD11" i="9"/>
  <c r="AW11" i="9"/>
  <c r="AE11" i="9"/>
  <c r="AY11" i="9"/>
  <c r="AZ11" i="9"/>
  <c r="AK11" i="9"/>
  <c r="AQ11" i="9"/>
  <c r="AR11" i="9"/>
  <c r="AE62" i="9"/>
  <c r="AK62" i="9"/>
  <c r="AR62" i="9"/>
  <c r="AZ62" i="9"/>
  <c r="AF62" i="9"/>
  <c r="AL62" i="9"/>
  <c r="AS62" i="9"/>
  <c r="AG62" i="9"/>
  <c r="AM62" i="9"/>
  <c r="AT62" i="9"/>
  <c r="AW62" i="9"/>
  <c r="AD62" i="9"/>
  <c r="AQ62" i="9"/>
  <c r="AH62" i="9"/>
  <c r="AU62" i="9"/>
  <c r="AI62" i="9"/>
  <c r="AV62" i="9"/>
  <c r="AJ62" i="9"/>
  <c r="AX62" i="9"/>
  <c r="AY62" i="9"/>
  <c r="AN62" i="9"/>
  <c r="AC62" i="9"/>
  <c r="AP62" i="9"/>
  <c r="AO62" i="9"/>
  <c r="AW47" i="9"/>
  <c r="AC47" i="9"/>
  <c r="AJ47" i="9"/>
  <c r="AP47" i="9"/>
  <c r="AX47" i="9"/>
  <c r="AD47" i="9"/>
  <c r="AQ47" i="9"/>
  <c r="AY47" i="9"/>
  <c r="AG47" i="9"/>
  <c r="AM47" i="9"/>
  <c r="AT47" i="9"/>
  <c r="AI47" i="9"/>
  <c r="AV47" i="9"/>
  <c r="AK47" i="9"/>
  <c r="AZ47" i="9"/>
  <c r="AL47" i="9"/>
  <c r="AN47" i="9"/>
  <c r="AO47" i="9"/>
  <c r="AE47" i="9"/>
  <c r="AR47" i="9"/>
  <c r="AH47" i="9"/>
  <c r="AU47" i="9"/>
  <c r="AF47" i="9"/>
  <c r="AS47" i="9"/>
  <c r="AE30" i="9"/>
  <c r="AK30" i="9"/>
  <c r="AR30" i="9"/>
  <c r="AF30" i="9"/>
  <c r="AL30" i="9"/>
  <c r="AS30" i="9"/>
  <c r="AI30" i="9"/>
  <c r="AP30" i="9"/>
  <c r="AZ30" i="9"/>
  <c r="AQ30" i="9"/>
  <c r="AJ30" i="9"/>
  <c r="AT30" i="9"/>
  <c r="AD30" i="9"/>
  <c r="AN30" i="9"/>
  <c r="AW30" i="9"/>
  <c r="AU30" i="9"/>
  <c r="AC30" i="9"/>
  <c r="AV30" i="9"/>
  <c r="AG30" i="9"/>
  <c r="AX30" i="9"/>
  <c r="AH30" i="9"/>
  <c r="AY30" i="9"/>
  <c r="AO30" i="9"/>
  <c r="AM30" i="9"/>
  <c r="AJ4" i="10"/>
  <c r="AP4" i="10"/>
  <c r="AW4" i="10"/>
  <c r="AX4" i="10"/>
  <c r="AD4" i="10"/>
  <c r="AK4" i="10"/>
  <c r="AQ4" i="10"/>
  <c r="AY4" i="10"/>
  <c r="AE4" i="10"/>
  <c r="AR4" i="10"/>
  <c r="AZ4" i="10"/>
  <c r="AF4" i="10"/>
  <c r="AL4" i="10"/>
  <c r="AS4" i="10"/>
  <c r="AG4" i="10"/>
  <c r="AM4" i="10"/>
  <c r="AT4" i="10"/>
  <c r="AI4" i="10"/>
  <c r="AO4" i="10"/>
  <c r="AV4" i="10"/>
  <c r="AH4" i="10"/>
  <c r="AU4" i="10"/>
  <c r="AN4" i="10"/>
  <c r="AE14" i="10"/>
  <c r="AR14" i="10"/>
  <c r="AZ14" i="10"/>
  <c r="AF14" i="10"/>
  <c r="AL14" i="10"/>
  <c r="AS14" i="10"/>
  <c r="AG14" i="10"/>
  <c r="AM14" i="10"/>
  <c r="AT14" i="10"/>
  <c r="AI14" i="10"/>
  <c r="AO14" i="10"/>
  <c r="AV14" i="10"/>
  <c r="AX14" i="10"/>
  <c r="AK14" i="10"/>
  <c r="AN14" i="10"/>
  <c r="AP14" i="10"/>
  <c r="AQ14" i="10"/>
  <c r="AU14" i="10"/>
  <c r="AD14" i="10"/>
  <c r="AW14" i="10"/>
  <c r="AJ14" i="10"/>
  <c r="AH14" i="10"/>
  <c r="AY14" i="10"/>
  <c r="AE22" i="10"/>
  <c r="AR22" i="10"/>
  <c r="AZ22" i="10"/>
  <c r="AF22" i="10"/>
  <c r="AL22" i="10"/>
  <c r="AG22" i="10"/>
  <c r="AK22" i="10"/>
  <c r="AU22" i="10"/>
  <c r="AM22" i="10"/>
  <c r="AV22" i="10"/>
  <c r="AN22" i="10"/>
  <c r="AW22" i="10"/>
  <c r="AO22" i="10"/>
  <c r="AX22" i="10"/>
  <c r="AD22" i="10"/>
  <c r="AP22" i="10"/>
  <c r="AY22" i="10"/>
  <c r="AH22" i="10"/>
  <c r="AQ22" i="10"/>
  <c r="AJ22" i="10"/>
  <c r="AT22" i="10"/>
  <c r="AI22" i="10"/>
  <c r="AS22" i="10"/>
  <c r="AH36" i="2"/>
  <c r="AN36" i="2"/>
  <c r="AU36" i="2"/>
  <c r="AI36" i="2"/>
  <c r="AO36" i="2"/>
  <c r="AV36" i="2"/>
  <c r="AW36" i="2"/>
  <c r="AC36" i="2"/>
  <c r="AJ36" i="2"/>
  <c r="AP36" i="2"/>
  <c r="AX36" i="2"/>
  <c r="AL36" i="2"/>
  <c r="AD36" i="2"/>
  <c r="AQ36" i="2"/>
  <c r="AY36" i="2"/>
  <c r="AS36" i="2"/>
  <c r="AE36" i="2"/>
  <c r="AK36" i="2"/>
  <c r="AR36" i="2"/>
  <c r="AZ36" i="2"/>
  <c r="AF36" i="2"/>
  <c r="AG36" i="2"/>
  <c r="AM36" i="2"/>
  <c r="AT36" i="2"/>
  <c r="AD80" i="2"/>
  <c r="AQ80" i="2"/>
  <c r="AY80" i="2"/>
  <c r="AE80" i="2"/>
  <c r="AR80" i="2"/>
  <c r="AF80" i="2"/>
  <c r="AL80" i="2"/>
  <c r="AS80" i="2"/>
  <c r="AG80" i="2"/>
  <c r="AM80" i="2"/>
  <c r="AT80" i="2"/>
  <c r="AH80" i="2"/>
  <c r="AN80" i="2"/>
  <c r="AU80" i="2"/>
  <c r="AW80" i="2"/>
  <c r="AI80" i="2"/>
  <c r="AO80" i="2"/>
  <c r="AV80" i="2"/>
  <c r="AC80" i="2"/>
  <c r="AJ80" i="2"/>
  <c r="AP80" i="2"/>
  <c r="AX80" i="2"/>
  <c r="AK80" i="2"/>
  <c r="AZ80" i="2"/>
  <c r="AD72" i="2"/>
  <c r="AQ72" i="2"/>
  <c r="AY72" i="2"/>
  <c r="AE72" i="2"/>
  <c r="AR72" i="2"/>
  <c r="AF72" i="2"/>
  <c r="AL72" i="2"/>
  <c r="AS72" i="2"/>
  <c r="AW72" i="2"/>
  <c r="AG72" i="2"/>
  <c r="AM72" i="2"/>
  <c r="AT72" i="2"/>
  <c r="AH72" i="2"/>
  <c r="AN72" i="2"/>
  <c r="AU72" i="2"/>
  <c r="AI72" i="2"/>
  <c r="AO72" i="2"/>
  <c r="AV72" i="2"/>
  <c r="AC72" i="2"/>
  <c r="AJ72" i="2"/>
  <c r="AP72" i="2"/>
  <c r="AX72" i="2"/>
  <c r="AK72" i="2"/>
  <c r="AZ72" i="2"/>
  <c r="AD64" i="2"/>
  <c r="AQ64" i="2"/>
  <c r="AY64" i="2"/>
  <c r="AE64" i="2"/>
  <c r="AK64" i="2"/>
  <c r="AR64" i="2"/>
  <c r="AZ64" i="2"/>
  <c r="AF64" i="2"/>
  <c r="AL64" i="2"/>
  <c r="AS64" i="2"/>
  <c r="AG64" i="2"/>
  <c r="AM64" i="2"/>
  <c r="AT64" i="2"/>
  <c r="AW64" i="2"/>
  <c r="AH64" i="2"/>
  <c r="AN64" i="2"/>
  <c r="AU64" i="2"/>
  <c r="AI64" i="2"/>
  <c r="AO64" i="2"/>
  <c r="AV64" i="2"/>
  <c r="AC64" i="2"/>
  <c r="AJ64" i="2"/>
  <c r="AP64" i="2"/>
  <c r="AX64" i="2"/>
  <c r="AD56" i="2"/>
  <c r="AQ56" i="2"/>
  <c r="AY56" i="2"/>
  <c r="AE56" i="2"/>
  <c r="AK56" i="2"/>
  <c r="AR56" i="2"/>
  <c r="AZ56" i="2"/>
  <c r="AF56" i="2"/>
  <c r="AL56" i="2"/>
  <c r="AS56" i="2"/>
  <c r="AG56" i="2"/>
  <c r="AM56" i="2"/>
  <c r="AT56" i="2"/>
  <c r="AH56" i="2"/>
  <c r="AN56" i="2"/>
  <c r="AU56" i="2"/>
  <c r="AI56" i="2"/>
  <c r="AO56" i="2"/>
  <c r="AV56" i="2"/>
  <c r="AW56" i="2"/>
  <c r="AC56" i="2"/>
  <c r="AJ56" i="2"/>
  <c r="AP56" i="2"/>
  <c r="AX56" i="2"/>
  <c r="AD48" i="2"/>
  <c r="AQ48" i="2"/>
  <c r="AY48" i="2"/>
  <c r="AW48" i="2"/>
  <c r="AE48" i="2"/>
  <c r="AK48" i="2"/>
  <c r="AR48" i="2"/>
  <c r="AZ48" i="2"/>
  <c r="AF48" i="2"/>
  <c r="AL48" i="2"/>
  <c r="AS48" i="2"/>
  <c r="AG48" i="2"/>
  <c r="AM48" i="2"/>
  <c r="AT48" i="2"/>
  <c r="AH48" i="2"/>
  <c r="AN48" i="2"/>
  <c r="AU48" i="2"/>
  <c r="AI48" i="2"/>
  <c r="AO48" i="2"/>
  <c r="AV48" i="2"/>
  <c r="AC48" i="2"/>
  <c r="AJ48" i="2"/>
  <c r="AP48" i="2"/>
  <c r="AX48" i="2"/>
  <c r="AD40" i="2"/>
  <c r="AQ40" i="2"/>
  <c r="AY40" i="2"/>
  <c r="AE40" i="2"/>
  <c r="AK40" i="2"/>
  <c r="AR40" i="2"/>
  <c r="AZ40" i="2"/>
  <c r="AF40" i="2"/>
  <c r="AL40" i="2"/>
  <c r="AS40" i="2"/>
  <c r="AG40" i="2"/>
  <c r="AM40" i="2"/>
  <c r="AT40" i="2"/>
  <c r="AH40" i="2"/>
  <c r="AN40" i="2"/>
  <c r="AU40" i="2"/>
  <c r="AW40" i="2"/>
  <c r="AI40" i="2"/>
  <c r="AO40" i="2"/>
  <c r="AV40" i="2"/>
  <c r="AC40" i="2"/>
  <c r="AJ40" i="2"/>
  <c r="AP40" i="2"/>
  <c r="AX40" i="2"/>
  <c r="AD32" i="2"/>
  <c r="AQ32" i="2"/>
  <c r="AY32" i="2"/>
  <c r="AE32" i="2"/>
  <c r="AK32" i="2"/>
  <c r="AR32" i="2"/>
  <c r="AZ32" i="2"/>
  <c r="AF32" i="2"/>
  <c r="AL32" i="2"/>
  <c r="AS32" i="2"/>
  <c r="AG32" i="2"/>
  <c r="AM32" i="2"/>
  <c r="AT32" i="2"/>
  <c r="AH32" i="2"/>
  <c r="AN32" i="2"/>
  <c r="AU32" i="2"/>
  <c r="AW32" i="2"/>
  <c r="AI32" i="2"/>
  <c r="AO32" i="2"/>
  <c r="AV32" i="2"/>
  <c r="AC32" i="2"/>
  <c r="AJ32" i="2"/>
  <c r="AP32" i="2"/>
  <c r="AX32" i="2"/>
  <c r="AD24" i="2"/>
  <c r="AQ24" i="2"/>
  <c r="AY24" i="2"/>
  <c r="AE24" i="2"/>
  <c r="AK24" i="2"/>
  <c r="AR24" i="2"/>
  <c r="AZ24" i="2"/>
  <c r="AF24" i="2"/>
  <c r="AL24" i="2"/>
  <c r="AS24" i="2"/>
  <c r="AG24" i="2"/>
  <c r="AM24" i="2"/>
  <c r="AT24" i="2"/>
  <c r="AH24" i="2"/>
  <c r="AN24" i="2"/>
  <c r="AU24" i="2"/>
  <c r="AI24" i="2"/>
  <c r="AO24" i="2"/>
  <c r="AV24" i="2"/>
  <c r="AW24" i="2"/>
  <c r="AC24" i="2"/>
  <c r="AJ24" i="2"/>
  <c r="AP24" i="2"/>
  <c r="AX24" i="2"/>
  <c r="AI8" i="2"/>
  <c r="AO8" i="2"/>
  <c r="AV8" i="2"/>
  <c r="AW8" i="2"/>
  <c r="AC8" i="2"/>
  <c r="AJ8" i="2"/>
  <c r="AP8" i="2"/>
  <c r="AX8" i="2"/>
  <c r="AD8" i="2"/>
  <c r="AQ8" i="2"/>
  <c r="AY8" i="2"/>
  <c r="AE8" i="2"/>
  <c r="AK8" i="2"/>
  <c r="AR8" i="2"/>
  <c r="AZ8" i="2"/>
  <c r="AH8" i="2"/>
  <c r="AN8" i="2"/>
  <c r="AU8" i="2"/>
  <c r="AS8" i="2"/>
  <c r="AT8" i="2"/>
  <c r="AF8" i="2"/>
  <c r="AL8" i="2"/>
  <c r="AG8" i="2"/>
  <c r="AM8" i="2"/>
  <c r="AI3" i="3"/>
  <c r="AO3" i="3"/>
  <c r="AV3" i="3"/>
  <c r="AW3" i="3"/>
  <c r="AC3" i="3"/>
  <c r="AJ3" i="3"/>
  <c r="AP3" i="3"/>
  <c r="AX3" i="3"/>
  <c r="AD3" i="3"/>
  <c r="AQ3" i="3"/>
  <c r="AY3" i="3"/>
  <c r="AE3" i="3"/>
  <c r="AK3" i="3"/>
  <c r="AR3" i="3"/>
  <c r="AZ3" i="3"/>
  <c r="AH3" i="3"/>
  <c r="AN3" i="3"/>
  <c r="AU3" i="3"/>
  <c r="AF3" i="3"/>
  <c r="AG3" i="3"/>
  <c r="AL3" i="3"/>
  <c r="AM3" i="3"/>
  <c r="AS3" i="3"/>
  <c r="AT3" i="3"/>
  <c r="AI42" i="4"/>
  <c r="AO42" i="4"/>
  <c r="AV42" i="4"/>
  <c r="AW42" i="4"/>
  <c r="AC42" i="4"/>
  <c r="AJ42" i="4"/>
  <c r="AP42" i="4"/>
  <c r="AX42" i="4"/>
  <c r="AD42" i="4"/>
  <c r="AQ42" i="4"/>
  <c r="AY42" i="4"/>
  <c r="AE42" i="4"/>
  <c r="AK42" i="4"/>
  <c r="AR42" i="4"/>
  <c r="AZ42" i="4"/>
  <c r="AF42" i="4"/>
  <c r="AL42" i="4"/>
  <c r="AS42" i="4"/>
  <c r="AH42" i="4"/>
  <c r="AN42" i="4"/>
  <c r="AU42" i="4"/>
  <c r="AM42" i="4"/>
  <c r="AG42" i="4"/>
  <c r="AT42" i="4"/>
  <c r="AI26" i="4"/>
  <c r="AO26" i="4"/>
  <c r="AV26" i="4"/>
  <c r="AW26" i="4"/>
  <c r="AC26" i="4"/>
  <c r="AJ26" i="4"/>
  <c r="AP26" i="4"/>
  <c r="AX26" i="4"/>
  <c r="AD26" i="4"/>
  <c r="AQ26" i="4"/>
  <c r="AY26" i="4"/>
  <c r="AE26" i="4"/>
  <c r="AK26" i="4"/>
  <c r="AR26" i="4"/>
  <c r="AZ26" i="4"/>
  <c r="AF26" i="4"/>
  <c r="AL26" i="4"/>
  <c r="AS26" i="4"/>
  <c r="AH26" i="4"/>
  <c r="AN26" i="4"/>
  <c r="AU26" i="4"/>
  <c r="AM26" i="4"/>
  <c r="AT26" i="4"/>
  <c r="AG26" i="4"/>
  <c r="AI18" i="4"/>
  <c r="AO18" i="4"/>
  <c r="AV18" i="4"/>
  <c r="AW18" i="4"/>
  <c r="AC18" i="4"/>
  <c r="AJ18" i="4"/>
  <c r="AP18" i="4"/>
  <c r="AX18" i="4"/>
  <c r="AD18" i="4"/>
  <c r="AQ18" i="4"/>
  <c r="AY18" i="4"/>
  <c r="AE18" i="4"/>
  <c r="AK18" i="4"/>
  <c r="AR18" i="4"/>
  <c r="AZ18" i="4"/>
  <c r="AF18" i="4"/>
  <c r="AL18" i="4"/>
  <c r="AS18" i="4"/>
  <c r="AH18" i="4"/>
  <c r="AN18" i="4"/>
  <c r="AU18" i="4"/>
  <c r="AT18" i="4"/>
  <c r="AG18" i="4"/>
  <c r="AM18" i="4"/>
  <c r="AI10" i="4"/>
  <c r="AO10" i="4"/>
  <c r="AV10" i="4"/>
  <c r="AW10" i="4"/>
  <c r="AC10" i="4"/>
  <c r="AJ10" i="4"/>
  <c r="AP10" i="4"/>
  <c r="AX10" i="4"/>
  <c r="AD10" i="4"/>
  <c r="AQ10" i="4"/>
  <c r="AY10" i="4"/>
  <c r="AE10" i="4"/>
  <c r="AK10" i="4"/>
  <c r="AR10" i="4"/>
  <c r="AZ10" i="4"/>
  <c r="AF10" i="4"/>
  <c r="AL10" i="4"/>
  <c r="AS10" i="4"/>
  <c r="AH10" i="4"/>
  <c r="AN10" i="4"/>
  <c r="AU10" i="4"/>
  <c r="AG10" i="4"/>
  <c r="AM10" i="4"/>
  <c r="AT10" i="4"/>
  <c r="AI4" i="6"/>
  <c r="AO4" i="6"/>
  <c r="AV4" i="6"/>
  <c r="AW4" i="6"/>
  <c r="AC4" i="6"/>
  <c r="AJ4" i="6"/>
  <c r="AP4" i="6"/>
  <c r="AX4" i="6"/>
  <c r="AE4" i="6"/>
  <c r="AK4" i="6"/>
  <c r="AR4" i="6"/>
  <c r="AZ4" i="6"/>
  <c r="AG4" i="6"/>
  <c r="AM4" i="6"/>
  <c r="AT4" i="6"/>
  <c r="AL4" i="6"/>
  <c r="AN4" i="6"/>
  <c r="AQ4" i="6"/>
  <c r="AD4" i="6"/>
  <c r="AU4" i="6"/>
  <c r="AF4" i="6"/>
  <c r="AH4" i="6"/>
  <c r="AS4" i="6"/>
  <c r="AY4" i="6"/>
  <c r="AG77" i="12"/>
  <c r="AM77" i="12"/>
  <c r="AT77" i="12"/>
  <c r="AH77" i="12"/>
  <c r="AN77" i="12"/>
  <c r="AU77" i="12"/>
  <c r="AI77" i="12"/>
  <c r="AO77" i="12"/>
  <c r="AV77" i="12"/>
  <c r="AX77" i="12"/>
  <c r="AE77" i="12"/>
  <c r="AR77" i="12"/>
  <c r="AZ77" i="12"/>
  <c r="AJ77" i="12"/>
  <c r="AK77" i="12"/>
  <c r="AL77" i="12"/>
  <c r="AP77" i="12"/>
  <c r="AS77" i="12"/>
  <c r="AQ77" i="12"/>
  <c r="AW77" i="12"/>
  <c r="AY77" i="12"/>
  <c r="AF77" i="12"/>
  <c r="AD77" i="12"/>
  <c r="AG69" i="12"/>
  <c r="AM69" i="12"/>
  <c r="AT69" i="12"/>
  <c r="AH69" i="12"/>
  <c r="AN69" i="12"/>
  <c r="AU69" i="12"/>
  <c r="AI69" i="12"/>
  <c r="AO69" i="12"/>
  <c r="AV69" i="12"/>
  <c r="AX69" i="12"/>
  <c r="AE69" i="12"/>
  <c r="AR69" i="12"/>
  <c r="AZ69" i="12"/>
  <c r="AK69" i="12"/>
  <c r="AL69" i="12"/>
  <c r="AP69" i="12"/>
  <c r="AQ69" i="12"/>
  <c r="AD69" i="12"/>
  <c r="AW69" i="12"/>
  <c r="AF69" i="12"/>
  <c r="AJ69" i="12"/>
  <c r="AS69" i="12"/>
  <c r="AY69" i="12"/>
  <c r="AG61" i="12"/>
  <c r="AM61" i="12"/>
  <c r="AT61" i="12"/>
  <c r="AH61" i="12"/>
  <c r="AN61" i="12"/>
  <c r="AU61" i="12"/>
  <c r="AI61" i="12"/>
  <c r="AO61" i="12"/>
  <c r="AV61" i="12"/>
  <c r="AX61" i="12"/>
  <c r="AE61" i="12"/>
  <c r="AR61" i="12"/>
  <c r="AZ61" i="12"/>
  <c r="AJ61" i="12"/>
  <c r="AK61" i="12"/>
  <c r="AL61" i="12"/>
  <c r="AP61" i="12"/>
  <c r="AQ61" i="12"/>
  <c r="AS61" i="12"/>
  <c r="AF61" i="12"/>
  <c r="AY61" i="12"/>
  <c r="AD61" i="12"/>
  <c r="AW61" i="12"/>
  <c r="AD53" i="12"/>
  <c r="AK53" i="12"/>
  <c r="AQ53" i="12"/>
  <c r="AY53" i="12"/>
  <c r="AE53" i="12"/>
  <c r="AR53" i="12"/>
  <c r="AZ53" i="12"/>
  <c r="AG53" i="12"/>
  <c r="AM53" i="12"/>
  <c r="AT53" i="12"/>
  <c r="AV53" i="12"/>
  <c r="AL53" i="12"/>
  <c r="AW53" i="12"/>
  <c r="AN53" i="12"/>
  <c r="AX53" i="12"/>
  <c r="AF53" i="12"/>
  <c r="AP53" i="12"/>
  <c r="AI53" i="12"/>
  <c r="AS53" i="12"/>
  <c r="AU53" i="12"/>
  <c r="AH53" i="12"/>
  <c r="AJ53" i="12"/>
  <c r="AO53" i="12"/>
  <c r="AD45" i="12"/>
  <c r="AK45" i="12"/>
  <c r="AQ45" i="12"/>
  <c r="AY45" i="12"/>
  <c r="AE45" i="12"/>
  <c r="AR45" i="12"/>
  <c r="AZ45" i="12"/>
  <c r="AG45" i="12"/>
  <c r="AM45" i="12"/>
  <c r="AT45" i="12"/>
  <c r="AJ45" i="12"/>
  <c r="AU45" i="12"/>
  <c r="AV45" i="12"/>
  <c r="AL45" i="12"/>
  <c r="AW45" i="12"/>
  <c r="AO45" i="12"/>
  <c r="AH45" i="12"/>
  <c r="AF45" i="12"/>
  <c r="AI45" i="12"/>
  <c r="AN45" i="12"/>
  <c r="AP45" i="12"/>
  <c r="AS45" i="12"/>
  <c r="AX45" i="12"/>
  <c r="AD37" i="12"/>
  <c r="AK37" i="12"/>
  <c r="AQ37" i="12"/>
  <c r="AY37" i="12"/>
  <c r="AE37" i="12"/>
  <c r="AR37" i="12"/>
  <c r="AZ37" i="12"/>
  <c r="AG37" i="12"/>
  <c r="AM37" i="12"/>
  <c r="AT37" i="12"/>
  <c r="AH37" i="12"/>
  <c r="AN37" i="12"/>
  <c r="AU37" i="12"/>
  <c r="AJ37" i="12"/>
  <c r="AP37" i="12"/>
  <c r="AW37" i="12"/>
  <c r="AO37" i="12"/>
  <c r="AS37" i="12"/>
  <c r="AV37" i="12"/>
  <c r="AF37" i="12"/>
  <c r="AX37" i="12"/>
  <c r="AI37" i="12"/>
  <c r="AL37" i="12"/>
  <c r="AD29" i="12"/>
  <c r="AK29" i="12"/>
  <c r="AQ29" i="12"/>
  <c r="AY29" i="12"/>
  <c r="AE29" i="12"/>
  <c r="AR29" i="12"/>
  <c r="AZ29" i="12"/>
  <c r="AG29" i="12"/>
  <c r="AM29" i="12"/>
  <c r="AT29" i="12"/>
  <c r="AH29" i="12"/>
  <c r="AN29" i="12"/>
  <c r="AU29" i="12"/>
  <c r="AJ29" i="12"/>
  <c r="AP29" i="12"/>
  <c r="AW29" i="12"/>
  <c r="AS29" i="12"/>
  <c r="AV29" i="12"/>
  <c r="AF29" i="12"/>
  <c r="AX29" i="12"/>
  <c r="AI29" i="12"/>
  <c r="AO29" i="12"/>
  <c r="AL29" i="12"/>
  <c r="AE13" i="12"/>
  <c r="AR13" i="12"/>
  <c r="AZ13" i="12"/>
  <c r="AF13" i="12"/>
  <c r="AL13" i="12"/>
  <c r="AS13" i="12"/>
  <c r="AG13" i="12"/>
  <c r="AO13" i="12"/>
  <c r="AX13" i="12"/>
  <c r="AH13" i="12"/>
  <c r="AP13" i="12"/>
  <c r="AY13" i="12"/>
  <c r="AI13" i="12"/>
  <c r="AJ13" i="12"/>
  <c r="AQ13" i="12"/>
  <c r="AT13" i="12"/>
  <c r="AK13" i="12"/>
  <c r="AU13" i="12"/>
  <c r="AD13" i="12"/>
  <c r="AN13" i="12"/>
  <c r="AW13" i="12"/>
  <c r="AM13" i="12"/>
  <c r="AV13" i="12"/>
  <c r="AE5" i="12"/>
  <c r="AR5" i="12"/>
  <c r="AZ5" i="12"/>
  <c r="AF5" i="12"/>
  <c r="AL5" i="12"/>
  <c r="AS5" i="12"/>
  <c r="AG5" i="12"/>
  <c r="AM5" i="12"/>
  <c r="AT5" i="12"/>
  <c r="AH5" i="12"/>
  <c r="AN5" i="12"/>
  <c r="AU5" i="12"/>
  <c r="AI5" i="12"/>
  <c r="AO5" i="12"/>
  <c r="AV5" i="12"/>
  <c r="AJ5" i="12"/>
  <c r="AP5" i="12"/>
  <c r="AW5" i="12"/>
  <c r="AD5" i="12"/>
  <c r="AK5" i="12"/>
  <c r="AQ5" i="12"/>
  <c r="AY5" i="12"/>
  <c r="AX5" i="12"/>
  <c r="AG8" i="8"/>
  <c r="AM8" i="8"/>
  <c r="AT8" i="8"/>
  <c r="AH8" i="8"/>
  <c r="AN8" i="8"/>
  <c r="AU8" i="8"/>
  <c r="AI8" i="8"/>
  <c r="AO8" i="8"/>
  <c r="AV8" i="8"/>
  <c r="AW8" i="8"/>
  <c r="AC8" i="8"/>
  <c r="AJ8" i="8"/>
  <c r="AP8" i="8"/>
  <c r="AX8" i="8"/>
  <c r="AD8" i="8"/>
  <c r="AQ8" i="8"/>
  <c r="AY8" i="8"/>
  <c r="AF8" i="8"/>
  <c r="AL8" i="8"/>
  <c r="AS8" i="8"/>
  <c r="AE8" i="8"/>
  <c r="AK8" i="8"/>
  <c r="AR8" i="8"/>
  <c r="AZ8" i="8"/>
  <c r="AI66" i="9"/>
  <c r="AO66" i="9"/>
  <c r="AV66" i="9"/>
  <c r="AW66" i="9"/>
  <c r="AC66" i="9"/>
  <c r="AJ66" i="9"/>
  <c r="AP66" i="9"/>
  <c r="AX66" i="9"/>
  <c r="AF66" i="9"/>
  <c r="AL66" i="9"/>
  <c r="AS66" i="9"/>
  <c r="AH66" i="9"/>
  <c r="AU66" i="9"/>
  <c r="AY66" i="9"/>
  <c r="AK66" i="9"/>
  <c r="AZ66" i="9"/>
  <c r="AM66" i="9"/>
  <c r="AN66" i="9"/>
  <c r="AD66" i="9"/>
  <c r="AQ66" i="9"/>
  <c r="AG66" i="9"/>
  <c r="AT66" i="9"/>
  <c r="AE66" i="9"/>
  <c r="AR66" i="9"/>
  <c r="AI58" i="9"/>
  <c r="AO58" i="9"/>
  <c r="AV58" i="9"/>
  <c r="AW58" i="9"/>
  <c r="AC58" i="9"/>
  <c r="AJ58" i="9"/>
  <c r="AP58" i="9"/>
  <c r="AX58" i="9"/>
  <c r="AF58" i="9"/>
  <c r="AL58" i="9"/>
  <c r="AS58" i="9"/>
  <c r="AN58" i="9"/>
  <c r="AD58" i="9"/>
  <c r="AQ58" i="9"/>
  <c r="AE58" i="9"/>
  <c r="AR58" i="9"/>
  <c r="AG58" i="9"/>
  <c r="AT58" i="9"/>
  <c r="AH58" i="9"/>
  <c r="AU58" i="9"/>
  <c r="AY58" i="9"/>
  <c r="AM58" i="9"/>
  <c r="AZ58" i="9"/>
  <c r="AK58" i="9"/>
  <c r="AI50" i="9"/>
  <c r="AO50" i="9"/>
  <c r="AV50" i="9"/>
  <c r="AW50" i="9"/>
  <c r="AC50" i="9"/>
  <c r="AJ50" i="9"/>
  <c r="AP50" i="9"/>
  <c r="AX50" i="9"/>
  <c r="AF50" i="9"/>
  <c r="AL50" i="9"/>
  <c r="AS50" i="9"/>
  <c r="AH50" i="9"/>
  <c r="AU50" i="9"/>
  <c r="AY50" i="9"/>
  <c r="AK50" i="9"/>
  <c r="AZ50" i="9"/>
  <c r="AM50" i="9"/>
  <c r="AN50" i="9"/>
  <c r="AD50" i="9"/>
  <c r="AQ50" i="9"/>
  <c r="AG50" i="9"/>
  <c r="AT50" i="9"/>
  <c r="AE50" i="9"/>
  <c r="AR50" i="9"/>
  <c r="AI42" i="9"/>
  <c r="AO42" i="9"/>
  <c r="AV42" i="9"/>
  <c r="AW42" i="9"/>
  <c r="AC42" i="9"/>
  <c r="AJ42" i="9"/>
  <c r="AP42" i="9"/>
  <c r="AX42" i="9"/>
  <c r="AF42" i="9"/>
  <c r="AL42" i="9"/>
  <c r="AS42" i="9"/>
  <c r="AN42" i="9"/>
  <c r="AD42" i="9"/>
  <c r="AQ42" i="9"/>
  <c r="AE42" i="9"/>
  <c r="AR42" i="9"/>
  <c r="AG42" i="9"/>
  <c r="AT42" i="9"/>
  <c r="AH42" i="9"/>
  <c r="AU42" i="9"/>
  <c r="AY42" i="9"/>
  <c r="AM42" i="9"/>
  <c r="AK42" i="9"/>
  <c r="AZ42" i="9"/>
  <c r="AI34" i="9"/>
  <c r="AO34" i="9"/>
  <c r="AV34" i="9"/>
  <c r="AW34" i="9"/>
  <c r="AC34" i="9"/>
  <c r="AJ34" i="9"/>
  <c r="AP34" i="9"/>
  <c r="AX34" i="9"/>
  <c r="AF34" i="9"/>
  <c r="AL34" i="9"/>
  <c r="AS34" i="9"/>
  <c r="AH34" i="9"/>
  <c r="AU34" i="9"/>
  <c r="AY34" i="9"/>
  <c r="AK34" i="9"/>
  <c r="AZ34" i="9"/>
  <c r="AM34" i="9"/>
  <c r="AN34" i="9"/>
  <c r="AD34" i="9"/>
  <c r="AQ34" i="9"/>
  <c r="AG34" i="9"/>
  <c r="AT34" i="9"/>
  <c r="AE34" i="9"/>
  <c r="AR34" i="9"/>
  <c r="AI26" i="9"/>
  <c r="AO26" i="9"/>
  <c r="AV26" i="9"/>
  <c r="AW26" i="9"/>
  <c r="AC26" i="9"/>
  <c r="AJ26" i="9"/>
  <c r="AP26" i="9"/>
  <c r="AX26" i="9"/>
  <c r="AD26" i="9"/>
  <c r="AQ26" i="9"/>
  <c r="AY26" i="9"/>
  <c r="AF26" i="9"/>
  <c r="AE26" i="9"/>
  <c r="AS26" i="9"/>
  <c r="AG26" i="9"/>
  <c r="AT26" i="9"/>
  <c r="AH26" i="9"/>
  <c r="AU26" i="9"/>
  <c r="AM26" i="9"/>
  <c r="AR26" i="9"/>
  <c r="AZ26" i="9"/>
  <c r="AK26" i="9"/>
  <c r="AN26" i="9"/>
  <c r="AL26" i="9"/>
  <c r="AI18" i="9"/>
  <c r="AO18" i="9"/>
  <c r="AV18" i="9"/>
  <c r="AW18" i="9"/>
  <c r="AC18" i="9"/>
  <c r="AJ18" i="9"/>
  <c r="AP18" i="9"/>
  <c r="AX18" i="9"/>
  <c r="AD18" i="9"/>
  <c r="AQ18" i="9"/>
  <c r="AY18" i="9"/>
  <c r="AF18" i="9"/>
  <c r="AL18" i="9"/>
  <c r="AS18" i="9"/>
  <c r="AG18" i="9"/>
  <c r="AZ18" i="9"/>
  <c r="AH18" i="9"/>
  <c r="AK18" i="9"/>
  <c r="AR18" i="9"/>
  <c r="AU18" i="9"/>
  <c r="AE18" i="9"/>
  <c r="AM18" i="9"/>
  <c r="AT18" i="9"/>
  <c r="AN18" i="9"/>
  <c r="AI10" i="9"/>
  <c r="AO10" i="9"/>
  <c r="AV10" i="9"/>
  <c r="AW10" i="9"/>
  <c r="AC10" i="9"/>
  <c r="AJ10" i="9"/>
  <c r="AP10" i="9"/>
  <c r="AX10" i="9"/>
  <c r="AD10" i="9"/>
  <c r="AQ10" i="9"/>
  <c r="AY10" i="9"/>
  <c r="AF10" i="9"/>
  <c r="AL10" i="9"/>
  <c r="AS10" i="9"/>
  <c r="AH10" i="9"/>
  <c r="AK10" i="9"/>
  <c r="AM10" i="9"/>
  <c r="AT10" i="9"/>
  <c r="AZ10" i="9"/>
  <c r="AE10" i="9"/>
  <c r="AG10" i="9"/>
  <c r="AN10" i="9"/>
  <c r="AU10" i="9"/>
  <c r="AR10" i="9"/>
  <c r="AI2" i="10"/>
  <c r="AO2" i="10"/>
  <c r="AV2" i="10"/>
  <c r="AJ2" i="10"/>
  <c r="AP2" i="10"/>
  <c r="AW2" i="10"/>
  <c r="AX2" i="10"/>
  <c r="AK2" i="10"/>
  <c r="AQ2" i="10"/>
  <c r="AY2" i="10"/>
  <c r="AE2" i="10"/>
  <c r="AR2" i="10"/>
  <c r="AZ2" i="10"/>
  <c r="AF2" i="10"/>
  <c r="AL2" i="10"/>
  <c r="AS2" i="10"/>
  <c r="AH2" i="10"/>
  <c r="AN2" i="10"/>
  <c r="AU2" i="10"/>
  <c r="AM2" i="10"/>
  <c r="AT2" i="10"/>
  <c r="AD2" i="10"/>
  <c r="AG2" i="10"/>
  <c r="AH25" i="10"/>
  <c r="AN25" i="10"/>
  <c r="AU25" i="10"/>
  <c r="AI25" i="10"/>
  <c r="AO25" i="10"/>
  <c r="AV25" i="10"/>
  <c r="AJ25" i="10"/>
  <c r="AP25" i="10"/>
  <c r="AW25" i="10"/>
  <c r="AX25" i="10"/>
  <c r="AD25" i="10"/>
  <c r="AK25" i="10"/>
  <c r="AQ25" i="10"/>
  <c r="AY25" i="10"/>
  <c r="AE25" i="10"/>
  <c r="AR25" i="10"/>
  <c r="AZ25" i="10"/>
  <c r="AG25" i="10"/>
  <c r="AM25" i="10"/>
  <c r="AT25" i="10"/>
  <c r="AL25" i="10"/>
  <c r="AF25" i="10"/>
  <c r="AS25" i="10"/>
  <c r="AD17" i="10"/>
  <c r="AK17" i="10"/>
  <c r="AQ17" i="10"/>
  <c r="AY17" i="10"/>
  <c r="AE17" i="10"/>
  <c r="AR17" i="10"/>
  <c r="AZ17" i="10"/>
  <c r="AF17" i="10"/>
  <c r="AL17" i="10"/>
  <c r="AS17" i="10"/>
  <c r="AH17" i="10"/>
  <c r="AN17" i="10"/>
  <c r="AU17" i="10"/>
  <c r="AJ17" i="10"/>
  <c r="AP17" i="10"/>
  <c r="AW17" i="10"/>
  <c r="AO17" i="10"/>
  <c r="AT17" i="10"/>
  <c r="AV17" i="10"/>
  <c r="AG17" i="10"/>
  <c r="AX17" i="10"/>
  <c r="AI17" i="10"/>
  <c r="AM17" i="10"/>
  <c r="AD9" i="10"/>
  <c r="AK9" i="10"/>
  <c r="AQ9" i="10"/>
  <c r="AY9" i="10"/>
  <c r="AE9" i="10"/>
  <c r="AR9" i="10"/>
  <c r="AZ9" i="10"/>
  <c r="AF9" i="10"/>
  <c r="AL9" i="10"/>
  <c r="AS9" i="10"/>
  <c r="AH9" i="10"/>
  <c r="AN9" i="10"/>
  <c r="AU9" i="10"/>
  <c r="AJ9" i="10"/>
  <c r="AP9" i="10"/>
  <c r="AW9" i="10"/>
  <c r="AT9" i="10"/>
  <c r="AV9" i="10"/>
  <c r="AG9" i="10"/>
  <c r="AX9" i="10"/>
  <c r="AI9" i="10"/>
  <c r="AO9" i="10"/>
  <c r="AM9" i="10"/>
  <c r="BA13" i="11"/>
  <c r="BA31" i="12"/>
  <c r="BA12" i="10"/>
  <c r="BA29" i="10"/>
  <c r="BA65" i="12"/>
  <c r="BA14" i="10"/>
  <c r="BA50" i="12"/>
  <c r="BA17" i="11"/>
  <c r="BA27" i="12"/>
  <c r="BA25" i="10"/>
  <c r="BA4" i="11"/>
  <c r="BA22" i="12"/>
  <c r="AY2" i="5"/>
  <c r="BA40" i="12"/>
  <c r="BA61" i="12"/>
  <c r="AW39" i="4"/>
  <c r="AC39" i="4"/>
  <c r="AJ39" i="4"/>
  <c r="AP39" i="4"/>
  <c r="AX39" i="4"/>
  <c r="AD39" i="4"/>
  <c r="AQ39" i="4"/>
  <c r="AY39" i="4"/>
  <c r="AE39" i="4"/>
  <c r="AK39" i="4"/>
  <c r="AR39" i="4"/>
  <c r="AZ39" i="4"/>
  <c r="AF39" i="4"/>
  <c r="AL39" i="4"/>
  <c r="AS39" i="4"/>
  <c r="AG39" i="4"/>
  <c r="AM39" i="4"/>
  <c r="AT39" i="4"/>
  <c r="AI39" i="4"/>
  <c r="AO39" i="4"/>
  <c r="AV39" i="4"/>
  <c r="AH39" i="4"/>
  <c r="AN39" i="4"/>
  <c r="AU39" i="4"/>
  <c r="AF84" i="6"/>
  <c r="AL84" i="6"/>
  <c r="AS84" i="6"/>
  <c r="AG84" i="6"/>
  <c r="AM84" i="6"/>
  <c r="AT84" i="6"/>
  <c r="AH84" i="6"/>
  <c r="AN84" i="6"/>
  <c r="AU84" i="6"/>
  <c r="AI84" i="6"/>
  <c r="AO84" i="6"/>
  <c r="AV84" i="6"/>
  <c r="AW84" i="6"/>
  <c r="AC84" i="6"/>
  <c r="AJ84" i="6"/>
  <c r="AP84" i="6"/>
  <c r="AX84" i="6"/>
  <c r="AE84" i="6"/>
  <c r="AK84" i="6"/>
  <c r="AR84" i="6"/>
  <c r="AZ84" i="6"/>
  <c r="AD84" i="6"/>
  <c r="AQ84" i="6"/>
  <c r="AY84" i="6"/>
  <c r="AF2" i="11"/>
  <c r="AL2" i="11"/>
  <c r="AS2" i="11"/>
  <c r="AG2" i="11"/>
  <c r="AM2" i="11"/>
  <c r="AT2" i="11"/>
  <c r="AH2" i="11"/>
  <c r="AN2" i="11"/>
  <c r="AU2" i="11"/>
  <c r="AI2" i="11"/>
  <c r="AO2" i="11"/>
  <c r="AV2" i="11"/>
  <c r="AJ2" i="11"/>
  <c r="AP2" i="11"/>
  <c r="AW2" i="11"/>
  <c r="AE2" i="11"/>
  <c r="AR2" i="11"/>
  <c r="AZ2" i="11"/>
  <c r="AX2" i="11"/>
  <c r="AY2" i="11"/>
  <c r="AK2" i="11"/>
  <c r="AQ2" i="11"/>
  <c r="AW70" i="2"/>
  <c r="AP70" i="2"/>
  <c r="AC70" i="2"/>
  <c r="AJ70" i="2"/>
  <c r="AD70" i="2"/>
  <c r="AQ70" i="2"/>
  <c r="AY70" i="2"/>
  <c r="AH70" i="2"/>
  <c r="AE70" i="2"/>
  <c r="AK70" i="2"/>
  <c r="AR70" i="2"/>
  <c r="AZ70" i="2"/>
  <c r="AU70" i="2"/>
  <c r="AF70" i="2"/>
  <c r="AL70" i="2"/>
  <c r="AS70" i="2"/>
  <c r="AG70" i="2"/>
  <c r="AM70" i="2"/>
  <c r="AT70" i="2"/>
  <c r="AN70" i="2"/>
  <c r="AI70" i="2"/>
  <c r="AO70" i="2"/>
  <c r="AV70" i="2"/>
  <c r="AX70" i="2"/>
  <c r="AI11" i="3"/>
  <c r="AO11" i="3"/>
  <c r="AV11" i="3"/>
  <c r="AW11" i="3"/>
  <c r="AC11" i="3"/>
  <c r="AJ11" i="3"/>
  <c r="AP11" i="3"/>
  <c r="AX11" i="3"/>
  <c r="AD11" i="3"/>
  <c r="AQ11" i="3"/>
  <c r="AY11" i="3"/>
  <c r="AE11" i="3"/>
  <c r="AK11" i="3"/>
  <c r="AR11" i="3"/>
  <c r="AZ11" i="3"/>
  <c r="AH11" i="3"/>
  <c r="AN11" i="3"/>
  <c r="AU11" i="3"/>
  <c r="AL11" i="3"/>
  <c r="AM11" i="3"/>
  <c r="AS11" i="3"/>
  <c r="AT11" i="3"/>
  <c r="AF11" i="3"/>
  <c r="AG11" i="3"/>
  <c r="AD15" i="11"/>
  <c r="AK15" i="11"/>
  <c r="AQ15" i="11"/>
  <c r="AY15" i="11"/>
  <c r="AE15" i="11"/>
  <c r="AR15" i="11"/>
  <c r="AZ15" i="11"/>
  <c r="AF15" i="11"/>
  <c r="AL15" i="11"/>
  <c r="AS15" i="11"/>
  <c r="AG15" i="11"/>
  <c r="AM15" i="11"/>
  <c r="AT15" i="11"/>
  <c r="AH15" i="11"/>
  <c r="AN15" i="11"/>
  <c r="AU15" i="11"/>
  <c r="AX15" i="11"/>
  <c r="AI15" i="11"/>
  <c r="AJ15" i="11"/>
  <c r="AO15" i="11"/>
  <c r="AP15" i="11"/>
  <c r="AW15" i="11"/>
  <c r="AV15" i="11"/>
  <c r="AW5" i="2"/>
  <c r="AC5" i="2"/>
  <c r="AJ5" i="2"/>
  <c r="AP5" i="2"/>
  <c r="AX5" i="2"/>
  <c r="AD5" i="2"/>
  <c r="AQ5" i="2"/>
  <c r="AY5" i="2"/>
  <c r="AE5" i="2"/>
  <c r="AK5" i="2"/>
  <c r="AR5" i="2"/>
  <c r="AZ5" i="2"/>
  <c r="AF5" i="2"/>
  <c r="AL5" i="2"/>
  <c r="AS5" i="2"/>
  <c r="AI5" i="2"/>
  <c r="AO5" i="2"/>
  <c r="AV5" i="2"/>
  <c r="AG5" i="2"/>
  <c r="AH5" i="2"/>
  <c r="AM5" i="2"/>
  <c r="AN5" i="2"/>
  <c r="AT5" i="2"/>
  <c r="AU5" i="2"/>
  <c r="AC67" i="2"/>
  <c r="AJ67" i="2"/>
  <c r="AP67" i="2"/>
  <c r="AX67" i="2"/>
  <c r="AD67" i="2"/>
  <c r="AQ67" i="2"/>
  <c r="AY67" i="2"/>
  <c r="AE67" i="2"/>
  <c r="AK67" i="2"/>
  <c r="AR67" i="2"/>
  <c r="AZ67" i="2"/>
  <c r="AO67" i="2"/>
  <c r="AF67" i="2"/>
  <c r="AL67" i="2"/>
  <c r="AS67" i="2"/>
  <c r="AV67" i="2"/>
  <c r="AG67" i="2"/>
  <c r="AM67" i="2"/>
  <c r="AT67" i="2"/>
  <c r="AH67" i="2"/>
  <c r="AN67" i="2"/>
  <c r="AU67" i="2"/>
  <c r="AI67" i="2"/>
  <c r="AW67" i="2"/>
  <c r="AF26" i="2"/>
  <c r="AL26" i="2"/>
  <c r="AS26" i="2"/>
  <c r="AG26" i="2"/>
  <c r="AM26" i="2"/>
  <c r="AT26" i="2"/>
  <c r="AH26" i="2"/>
  <c r="AN26" i="2"/>
  <c r="AU26" i="2"/>
  <c r="AD26" i="2"/>
  <c r="AI26" i="2"/>
  <c r="AO26" i="2"/>
  <c r="AV26" i="2"/>
  <c r="AY26" i="2"/>
  <c r="AW26" i="2"/>
  <c r="AQ26" i="2"/>
  <c r="AC26" i="2"/>
  <c r="AJ26" i="2"/>
  <c r="AP26" i="2"/>
  <c r="AX26" i="2"/>
  <c r="AE26" i="2"/>
  <c r="AK26" i="2"/>
  <c r="AR26" i="2"/>
  <c r="AZ26" i="2"/>
  <c r="AH13" i="4"/>
  <c r="AN13" i="4"/>
  <c r="AU13" i="4"/>
  <c r="AI13" i="4"/>
  <c r="AO13" i="4"/>
  <c r="AV13" i="4"/>
  <c r="AW13" i="4"/>
  <c r="AC13" i="4"/>
  <c r="AJ13" i="4"/>
  <c r="AP13" i="4"/>
  <c r="AX13" i="4"/>
  <c r="AD13" i="4"/>
  <c r="AQ13" i="4"/>
  <c r="AY13" i="4"/>
  <c r="AE13" i="4"/>
  <c r="AK13" i="4"/>
  <c r="AR13" i="4"/>
  <c r="AZ13" i="4"/>
  <c r="AG13" i="4"/>
  <c r="AM13" i="4"/>
  <c r="AT13" i="4"/>
  <c r="AF13" i="4"/>
  <c r="AL13" i="4"/>
  <c r="AS13" i="4"/>
  <c r="AW31" i="4"/>
  <c r="AC31" i="4"/>
  <c r="AJ31" i="4"/>
  <c r="AP31" i="4"/>
  <c r="AX31" i="4"/>
  <c r="AD31" i="4"/>
  <c r="AQ31" i="4"/>
  <c r="AY31" i="4"/>
  <c r="AE31" i="4"/>
  <c r="AK31" i="4"/>
  <c r="AR31" i="4"/>
  <c r="AZ31" i="4"/>
  <c r="AF31" i="4"/>
  <c r="AL31" i="4"/>
  <c r="AS31" i="4"/>
  <c r="AG31" i="4"/>
  <c r="AM31" i="4"/>
  <c r="AT31" i="4"/>
  <c r="AI31" i="4"/>
  <c r="AO31" i="4"/>
  <c r="AV31" i="4"/>
  <c r="AH31" i="4"/>
  <c r="AN31" i="4"/>
  <c r="AU31" i="4"/>
  <c r="AH2" i="6"/>
  <c r="AN2" i="6"/>
  <c r="AU2" i="6"/>
  <c r="AI2" i="6"/>
  <c r="AO2" i="6"/>
  <c r="AV2" i="6"/>
  <c r="AW2" i="6"/>
  <c r="AJ2" i="6"/>
  <c r="AP2" i="6"/>
  <c r="AX2" i="6"/>
  <c r="AD2" i="6"/>
  <c r="AQ2" i="6"/>
  <c r="AY2" i="6"/>
  <c r="AE2" i="6"/>
  <c r="AK2" i="6"/>
  <c r="AR2" i="6"/>
  <c r="AZ2" i="6"/>
  <c r="AG2" i="6"/>
  <c r="AM2" i="6"/>
  <c r="AT2" i="6"/>
  <c r="AL2" i="6"/>
  <c r="AS2" i="6"/>
  <c r="AC2" i="6"/>
  <c r="AF2" i="6"/>
  <c r="AD125" i="6"/>
  <c r="AQ125" i="6"/>
  <c r="AY125" i="6"/>
  <c r="AE125" i="6"/>
  <c r="AK125" i="6"/>
  <c r="AR125" i="6"/>
  <c r="AZ125" i="6"/>
  <c r="AG125" i="6"/>
  <c r="AM125" i="6"/>
  <c r="AT125" i="6"/>
  <c r="AH125" i="6"/>
  <c r="AN125" i="6"/>
  <c r="AU125" i="6"/>
  <c r="AW125" i="6"/>
  <c r="AL125" i="6"/>
  <c r="AO125" i="6"/>
  <c r="AP125" i="6"/>
  <c r="AS125" i="6"/>
  <c r="AC125" i="6"/>
  <c r="AV125" i="6"/>
  <c r="AF125" i="6"/>
  <c r="AX125" i="6"/>
  <c r="AJ125" i="6"/>
  <c r="AI125" i="6"/>
  <c r="AG100" i="6"/>
  <c r="AM100" i="6"/>
  <c r="AT100" i="6"/>
  <c r="AH100" i="6"/>
  <c r="AN100" i="6"/>
  <c r="AU100" i="6"/>
  <c r="AW100" i="6"/>
  <c r="AC100" i="6"/>
  <c r="AJ100" i="6"/>
  <c r="AP100" i="6"/>
  <c r="AX100" i="6"/>
  <c r="AE100" i="6"/>
  <c r="AK100" i="6"/>
  <c r="AR100" i="6"/>
  <c r="AZ100" i="6"/>
  <c r="AF100" i="6"/>
  <c r="AY100" i="6"/>
  <c r="AI100" i="6"/>
  <c r="AL100" i="6"/>
  <c r="AO100" i="6"/>
  <c r="AQ100" i="6"/>
  <c r="AD100" i="6"/>
  <c r="AV100" i="6"/>
  <c r="AS100" i="6"/>
  <c r="AI75" i="6"/>
  <c r="AO75" i="6"/>
  <c r="AV75" i="6"/>
  <c r="AW75" i="6"/>
  <c r="AC75" i="6"/>
  <c r="AJ75" i="6"/>
  <c r="AP75" i="6"/>
  <c r="AX75" i="6"/>
  <c r="AD75" i="6"/>
  <c r="AQ75" i="6"/>
  <c r="AY75" i="6"/>
  <c r="AE75" i="6"/>
  <c r="AK75" i="6"/>
  <c r="AR75" i="6"/>
  <c r="AZ75" i="6"/>
  <c r="AF75" i="6"/>
  <c r="AL75" i="6"/>
  <c r="AS75" i="6"/>
  <c r="AH75" i="6"/>
  <c r="AN75" i="6"/>
  <c r="AU75" i="6"/>
  <c r="AG75" i="6"/>
  <c r="AT75" i="6"/>
  <c r="AM75" i="6"/>
  <c r="AW64" i="6"/>
  <c r="AC64" i="6"/>
  <c r="AJ64" i="6"/>
  <c r="AP64" i="6"/>
  <c r="AX64" i="6"/>
  <c r="AD64" i="6"/>
  <c r="AQ64" i="6"/>
  <c r="AY64" i="6"/>
  <c r="AE64" i="6"/>
  <c r="AK64" i="6"/>
  <c r="AR64" i="6"/>
  <c r="AZ64" i="6"/>
  <c r="AF64" i="6"/>
  <c r="AL64" i="6"/>
  <c r="AS64" i="6"/>
  <c r="AG64" i="6"/>
  <c r="AM64" i="6"/>
  <c r="AT64" i="6"/>
  <c r="AI64" i="6"/>
  <c r="AO64" i="6"/>
  <c r="AV64" i="6"/>
  <c r="AH64" i="6"/>
  <c r="AN64" i="6"/>
  <c r="AU64" i="6"/>
  <c r="AH42" i="6"/>
  <c r="AN42" i="6"/>
  <c r="AU42" i="6"/>
  <c r="AI42" i="6"/>
  <c r="AO42" i="6"/>
  <c r="AV42" i="6"/>
  <c r="AC42" i="6"/>
  <c r="AJ42" i="6"/>
  <c r="AP42" i="6"/>
  <c r="AE42" i="6"/>
  <c r="AK42" i="6"/>
  <c r="AR42" i="6"/>
  <c r="AZ42" i="6"/>
  <c r="AX42" i="6"/>
  <c r="AL42" i="6"/>
  <c r="AY42" i="6"/>
  <c r="AM42" i="6"/>
  <c r="AQ42" i="6"/>
  <c r="AD42" i="6"/>
  <c r="AS42" i="6"/>
  <c r="AG42" i="6"/>
  <c r="AW42" i="6"/>
  <c r="AT42" i="6"/>
  <c r="AF42" i="6"/>
  <c r="AW20" i="6"/>
  <c r="AC20" i="6"/>
  <c r="AJ20" i="6"/>
  <c r="AP20" i="6"/>
  <c r="AX20" i="6"/>
  <c r="AD20" i="6"/>
  <c r="AQ20" i="6"/>
  <c r="AY20" i="6"/>
  <c r="AE20" i="6"/>
  <c r="AK20" i="6"/>
  <c r="AR20" i="6"/>
  <c r="AZ20" i="6"/>
  <c r="AG20" i="6"/>
  <c r="AM20" i="6"/>
  <c r="AT20" i="6"/>
  <c r="AH20" i="6"/>
  <c r="AI20" i="6"/>
  <c r="AL20" i="6"/>
  <c r="AN20" i="6"/>
  <c r="AO20" i="6"/>
  <c r="AS20" i="6"/>
  <c r="AF20" i="6"/>
  <c r="AV20" i="6"/>
  <c r="AU20" i="6"/>
  <c r="AE75" i="12"/>
  <c r="AR75" i="12"/>
  <c r="AZ75" i="12"/>
  <c r="AF75" i="12"/>
  <c r="AL75" i="12"/>
  <c r="AS75" i="12"/>
  <c r="AG75" i="12"/>
  <c r="AM75" i="12"/>
  <c r="AT75" i="12"/>
  <c r="AI75" i="12"/>
  <c r="AO75" i="12"/>
  <c r="AV75" i="12"/>
  <c r="AX75" i="12"/>
  <c r="AQ75" i="12"/>
  <c r="AU75" i="12"/>
  <c r="AD75" i="12"/>
  <c r="AW75" i="12"/>
  <c r="AH75" i="12"/>
  <c r="AY75" i="12"/>
  <c r="AK75" i="12"/>
  <c r="AN75" i="12"/>
  <c r="AP75" i="12"/>
  <c r="AJ75" i="12"/>
  <c r="AF39" i="12"/>
  <c r="AL39" i="12"/>
  <c r="AS39" i="12"/>
  <c r="AG39" i="12"/>
  <c r="AM39" i="12"/>
  <c r="AT39" i="12"/>
  <c r="AI39" i="12"/>
  <c r="AO39" i="12"/>
  <c r="AV39" i="12"/>
  <c r="AJ39" i="12"/>
  <c r="AP39" i="12"/>
  <c r="AW39" i="12"/>
  <c r="AD39" i="12"/>
  <c r="AK39" i="12"/>
  <c r="AQ39" i="12"/>
  <c r="AY39" i="12"/>
  <c r="AE39" i="12"/>
  <c r="AX39" i="12"/>
  <c r="AH39" i="12"/>
  <c r="AZ39" i="12"/>
  <c r="AN39" i="12"/>
  <c r="AU39" i="12"/>
  <c r="AR39" i="12"/>
  <c r="AF23" i="12"/>
  <c r="AL23" i="12"/>
  <c r="AS23" i="12"/>
  <c r="AG23" i="12"/>
  <c r="AM23" i="12"/>
  <c r="AT23" i="12"/>
  <c r="AI23" i="12"/>
  <c r="AO23" i="12"/>
  <c r="AV23" i="12"/>
  <c r="AJ23" i="12"/>
  <c r="AP23" i="12"/>
  <c r="AW23" i="12"/>
  <c r="AD23" i="12"/>
  <c r="AK23" i="12"/>
  <c r="AQ23" i="12"/>
  <c r="AY23" i="12"/>
  <c r="AN23" i="12"/>
  <c r="AR23" i="12"/>
  <c r="AU23" i="12"/>
  <c r="AH23" i="12"/>
  <c r="AZ23" i="12"/>
  <c r="AE23" i="12"/>
  <c r="AX23" i="12"/>
  <c r="AC12" i="9"/>
  <c r="AJ12" i="9"/>
  <c r="AP12" i="9"/>
  <c r="AX12" i="9"/>
  <c r="AD12" i="9"/>
  <c r="AQ12" i="9"/>
  <c r="AY12" i="9"/>
  <c r="AE12" i="9"/>
  <c r="AK12" i="9"/>
  <c r="AR12" i="9"/>
  <c r="AZ12" i="9"/>
  <c r="AF12" i="9"/>
  <c r="AL12" i="9"/>
  <c r="AS12" i="9"/>
  <c r="AH12" i="9"/>
  <c r="AN12" i="9"/>
  <c r="AU12" i="9"/>
  <c r="AT12" i="9"/>
  <c r="AV12" i="9"/>
  <c r="AO12" i="9"/>
  <c r="AW12" i="9"/>
  <c r="AG12" i="9"/>
  <c r="AM12" i="9"/>
  <c r="AI12" i="9"/>
  <c r="AF27" i="9"/>
  <c r="AL27" i="9"/>
  <c r="AS27" i="9"/>
  <c r="AG27" i="9"/>
  <c r="AM27" i="9"/>
  <c r="AT27" i="9"/>
  <c r="AH27" i="9"/>
  <c r="AN27" i="9"/>
  <c r="AU27" i="9"/>
  <c r="AI27" i="9"/>
  <c r="AO27" i="9"/>
  <c r="AV27" i="9"/>
  <c r="AJ27" i="9"/>
  <c r="AX27" i="9"/>
  <c r="AY27" i="9"/>
  <c r="AK27" i="9"/>
  <c r="AZ27" i="9"/>
  <c r="AD27" i="9"/>
  <c r="AQ27" i="9"/>
  <c r="AW27" i="9"/>
  <c r="AC27" i="9"/>
  <c r="AE27" i="9"/>
  <c r="AR27" i="9"/>
  <c r="AP27" i="9"/>
  <c r="AG5" i="10"/>
  <c r="AM5" i="10"/>
  <c r="AT5" i="10"/>
  <c r="AH5" i="10"/>
  <c r="AN5" i="10"/>
  <c r="AU5" i="10"/>
  <c r="AI5" i="10"/>
  <c r="AO5" i="10"/>
  <c r="AV5" i="10"/>
  <c r="AJ5" i="10"/>
  <c r="AP5" i="10"/>
  <c r="AW5" i="10"/>
  <c r="AX5" i="10"/>
  <c r="AD5" i="10"/>
  <c r="AK5" i="10"/>
  <c r="AQ5" i="10"/>
  <c r="AY5" i="10"/>
  <c r="AF5" i="10"/>
  <c r="AL5" i="10"/>
  <c r="AS5" i="10"/>
  <c r="AE5" i="10"/>
  <c r="AR5" i="10"/>
  <c r="AZ5" i="10"/>
  <c r="AH21" i="10"/>
  <c r="AN21" i="10"/>
  <c r="AU21" i="10"/>
  <c r="AI21" i="10"/>
  <c r="AO21" i="10"/>
  <c r="AV21" i="10"/>
  <c r="AJ21" i="10"/>
  <c r="AP21" i="10"/>
  <c r="AW21" i="10"/>
  <c r="AF21" i="10"/>
  <c r="AL21" i="10"/>
  <c r="AS21" i="10"/>
  <c r="AG21" i="10"/>
  <c r="AT21" i="10"/>
  <c r="AX21" i="10"/>
  <c r="AK21" i="10"/>
  <c r="AY21" i="10"/>
  <c r="AZ21" i="10"/>
  <c r="AM21" i="10"/>
  <c r="AE21" i="10"/>
  <c r="AR21" i="10"/>
  <c r="AD21" i="10"/>
  <c r="AQ21" i="10"/>
  <c r="AH28" i="2"/>
  <c r="AN28" i="2"/>
  <c r="AU28" i="2"/>
  <c r="AI28" i="2"/>
  <c r="AO28" i="2"/>
  <c r="AV28" i="2"/>
  <c r="AW28" i="2"/>
  <c r="AL28" i="2"/>
  <c r="AC28" i="2"/>
  <c r="AJ28" i="2"/>
  <c r="AP28" i="2"/>
  <c r="AX28" i="2"/>
  <c r="AF28" i="2"/>
  <c r="AS28" i="2"/>
  <c r="AD28" i="2"/>
  <c r="AQ28" i="2"/>
  <c r="AY28" i="2"/>
  <c r="AE28" i="2"/>
  <c r="AK28" i="2"/>
  <c r="AR28" i="2"/>
  <c r="AZ28" i="2"/>
  <c r="AG28" i="2"/>
  <c r="AM28" i="2"/>
  <c r="AT28" i="2"/>
  <c r="AD10" i="3"/>
  <c r="AQ10" i="3"/>
  <c r="AY10" i="3"/>
  <c r="AE10" i="3"/>
  <c r="AK10" i="3"/>
  <c r="AR10" i="3"/>
  <c r="AZ10" i="3"/>
  <c r="AF10" i="3"/>
  <c r="AL10" i="3"/>
  <c r="AS10" i="3"/>
  <c r="AG10" i="3"/>
  <c r="AM10" i="3"/>
  <c r="AT10" i="3"/>
  <c r="AH10" i="3"/>
  <c r="AN10" i="3"/>
  <c r="AU10" i="3"/>
  <c r="AC10" i="3"/>
  <c r="AJ10" i="3"/>
  <c r="AP10" i="3"/>
  <c r="AX10" i="3"/>
  <c r="AI10" i="3"/>
  <c r="AO10" i="3"/>
  <c r="AV10" i="3"/>
  <c r="AW10" i="3"/>
  <c r="AD41" i="4"/>
  <c r="AQ41" i="4"/>
  <c r="AY41" i="4"/>
  <c r="AE41" i="4"/>
  <c r="AK41" i="4"/>
  <c r="AR41" i="4"/>
  <c r="AZ41" i="4"/>
  <c r="AF41" i="4"/>
  <c r="AL41" i="4"/>
  <c r="AS41" i="4"/>
  <c r="AG41" i="4"/>
  <c r="AM41" i="4"/>
  <c r="AT41" i="4"/>
  <c r="AH41" i="4"/>
  <c r="AN41" i="4"/>
  <c r="AU41" i="4"/>
  <c r="AI41" i="4"/>
  <c r="AO41" i="4"/>
  <c r="AV41" i="4"/>
  <c r="AC41" i="4"/>
  <c r="AJ41" i="4"/>
  <c r="AP41" i="4"/>
  <c r="AX41" i="4"/>
  <c r="AW41" i="4"/>
  <c r="AD25" i="4"/>
  <c r="AQ25" i="4"/>
  <c r="AY25" i="4"/>
  <c r="AE25" i="4"/>
  <c r="AK25" i="4"/>
  <c r="AR25" i="4"/>
  <c r="AZ25" i="4"/>
  <c r="AF25" i="4"/>
  <c r="AL25" i="4"/>
  <c r="AS25" i="4"/>
  <c r="AG25" i="4"/>
  <c r="AM25" i="4"/>
  <c r="AT25" i="4"/>
  <c r="AH25" i="4"/>
  <c r="AN25" i="4"/>
  <c r="AU25" i="4"/>
  <c r="AI25" i="4"/>
  <c r="AO25" i="4"/>
  <c r="AV25" i="4"/>
  <c r="AC25" i="4"/>
  <c r="AJ25" i="4"/>
  <c r="AP25" i="4"/>
  <c r="AX25" i="4"/>
  <c r="AW25" i="4"/>
  <c r="AD17" i="4"/>
  <c r="AQ17" i="4"/>
  <c r="AY17" i="4"/>
  <c r="AE17" i="4"/>
  <c r="AK17" i="4"/>
  <c r="AR17" i="4"/>
  <c r="AZ17" i="4"/>
  <c r="AF17" i="4"/>
  <c r="AL17" i="4"/>
  <c r="AS17" i="4"/>
  <c r="AG17" i="4"/>
  <c r="AM17" i="4"/>
  <c r="AT17" i="4"/>
  <c r="AH17" i="4"/>
  <c r="AN17" i="4"/>
  <c r="AU17" i="4"/>
  <c r="AI17" i="4"/>
  <c r="AO17" i="4"/>
  <c r="AV17" i="4"/>
  <c r="AC17" i="4"/>
  <c r="AJ17" i="4"/>
  <c r="AP17" i="4"/>
  <c r="AX17" i="4"/>
  <c r="AW17" i="4"/>
  <c r="AD9" i="4"/>
  <c r="AQ9" i="4"/>
  <c r="AY9" i="4"/>
  <c r="AE9" i="4"/>
  <c r="AK9" i="4"/>
  <c r="AR9" i="4"/>
  <c r="AZ9" i="4"/>
  <c r="AF9" i="4"/>
  <c r="AL9" i="4"/>
  <c r="AS9" i="4"/>
  <c r="AG9" i="4"/>
  <c r="AM9" i="4"/>
  <c r="AT9" i="4"/>
  <c r="AH9" i="4"/>
  <c r="AN9" i="4"/>
  <c r="AU9" i="4"/>
  <c r="AI9" i="4"/>
  <c r="AO9" i="4"/>
  <c r="AV9" i="4"/>
  <c r="AC9" i="4"/>
  <c r="AJ9" i="4"/>
  <c r="AP9" i="4"/>
  <c r="AX9" i="4"/>
  <c r="AW9" i="4"/>
  <c r="AJ76" i="12"/>
  <c r="AP76" i="12"/>
  <c r="AW76" i="12"/>
  <c r="AX76" i="12"/>
  <c r="AD76" i="12"/>
  <c r="AK76" i="12"/>
  <c r="AQ76" i="12"/>
  <c r="AY76" i="12"/>
  <c r="AF76" i="12"/>
  <c r="AL76" i="12"/>
  <c r="AS76" i="12"/>
  <c r="AH76" i="12"/>
  <c r="AN76" i="12"/>
  <c r="AU76" i="12"/>
  <c r="AM76" i="12"/>
  <c r="AO76" i="12"/>
  <c r="AR76" i="12"/>
  <c r="AT76" i="12"/>
  <c r="AG76" i="12"/>
  <c r="AZ76" i="12"/>
  <c r="AE76" i="12"/>
  <c r="AI76" i="12"/>
  <c r="AV76" i="12"/>
  <c r="AJ68" i="12"/>
  <c r="AP68" i="12"/>
  <c r="AW68" i="12"/>
  <c r="AX68" i="12"/>
  <c r="AD68" i="12"/>
  <c r="AK68" i="12"/>
  <c r="AQ68" i="12"/>
  <c r="AY68" i="12"/>
  <c r="AF68" i="12"/>
  <c r="AL68" i="12"/>
  <c r="AS68" i="12"/>
  <c r="AH68" i="12"/>
  <c r="AN68" i="12"/>
  <c r="AU68" i="12"/>
  <c r="AO68" i="12"/>
  <c r="AR68" i="12"/>
  <c r="AT68" i="12"/>
  <c r="AE68" i="12"/>
  <c r="AV68" i="12"/>
  <c r="AI68" i="12"/>
  <c r="AG68" i="12"/>
  <c r="AZ68" i="12"/>
  <c r="AM68" i="12"/>
  <c r="AJ60" i="12"/>
  <c r="AP60" i="12"/>
  <c r="AW60" i="12"/>
  <c r="AX60" i="12"/>
  <c r="AD60" i="12"/>
  <c r="AK60" i="12"/>
  <c r="AQ60" i="12"/>
  <c r="AY60" i="12"/>
  <c r="AF60" i="12"/>
  <c r="AL60" i="12"/>
  <c r="AS60" i="12"/>
  <c r="AH60" i="12"/>
  <c r="AN60" i="12"/>
  <c r="AU60" i="12"/>
  <c r="AM60" i="12"/>
  <c r="AO60" i="12"/>
  <c r="AR60" i="12"/>
  <c r="AT60" i="12"/>
  <c r="AE60" i="12"/>
  <c r="AV60" i="12"/>
  <c r="AG60" i="12"/>
  <c r="AZ60" i="12"/>
  <c r="AI60" i="12"/>
  <c r="AG52" i="12"/>
  <c r="AM52" i="12"/>
  <c r="AT52" i="12"/>
  <c r="AH52" i="12"/>
  <c r="AN52" i="12"/>
  <c r="AU52" i="12"/>
  <c r="AJ52" i="12"/>
  <c r="AP52" i="12"/>
  <c r="AW52" i="12"/>
  <c r="AX52" i="12"/>
  <c r="AL52" i="12"/>
  <c r="AY52" i="12"/>
  <c r="AD52" i="12"/>
  <c r="AO52" i="12"/>
  <c r="AZ52" i="12"/>
  <c r="AF52" i="12"/>
  <c r="AQ52" i="12"/>
  <c r="AS52" i="12"/>
  <c r="AR52" i="12"/>
  <c r="AV52" i="12"/>
  <c r="AE52" i="12"/>
  <c r="AK52" i="12"/>
  <c r="AI52" i="12"/>
  <c r="AG44" i="12"/>
  <c r="AM44" i="12"/>
  <c r="AT44" i="12"/>
  <c r="AH44" i="12"/>
  <c r="AN44" i="12"/>
  <c r="AU44" i="12"/>
  <c r="AJ44" i="12"/>
  <c r="AP44" i="12"/>
  <c r="AW44" i="12"/>
  <c r="AX44" i="12"/>
  <c r="AE44" i="12"/>
  <c r="AR44" i="12"/>
  <c r="AS44" i="12"/>
  <c r="AD44" i="12"/>
  <c r="AV44" i="12"/>
  <c r="AF44" i="12"/>
  <c r="AY44" i="12"/>
  <c r="AK44" i="12"/>
  <c r="AO44" i="12"/>
  <c r="AZ44" i="12"/>
  <c r="AI44" i="12"/>
  <c r="AQ44" i="12"/>
  <c r="AL44" i="12"/>
  <c r="AG36" i="12"/>
  <c r="AM36" i="12"/>
  <c r="AT36" i="12"/>
  <c r="AH36" i="12"/>
  <c r="AN36" i="12"/>
  <c r="AU36" i="12"/>
  <c r="AJ36" i="12"/>
  <c r="AP36" i="12"/>
  <c r="AW36" i="12"/>
  <c r="AX36" i="12"/>
  <c r="AE36" i="12"/>
  <c r="AR36" i="12"/>
  <c r="AZ36" i="12"/>
  <c r="AS36" i="12"/>
  <c r="AD36" i="12"/>
  <c r="AV36" i="12"/>
  <c r="AF36" i="12"/>
  <c r="AY36" i="12"/>
  <c r="AI36" i="12"/>
  <c r="AK36" i="12"/>
  <c r="AL36" i="12"/>
  <c r="AQ36" i="12"/>
  <c r="AO36" i="12"/>
  <c r="AG28" i="12"/>
  <c r="AM28" i="12"/>
  <c r="AT28" i="12"/>
  <c r="AH28" i="12"/>
  <c r="AN28" i="12"/>
  <c r="AU28" i="12"/>
  <c r="AJ28" i="12"/>
  <c r="AP28" i="12"/>
  <c r="AW28" i="12"/>
  <c r="AX28" i="12"/>
  <c r="AE28" i="12"/>
  <c r="AR28" i="12"/>
  <c r="AZ28" i="12"/>
  <c r="AD28" i="12"/>
  <c r="AV28" i="12"/>
  <c r="AF28" i="12"/>
  <c r="AY28" i="12"/>
  <c r="AI28" i="12"/>
  <c r="AK28" i="12"/>
  <c r="AL28" i="12"/>
  <c r="AO28" i="12"/>
  <c r="AS28" i="12"/>
  <c r="AQ28" i="12"/>
  <c r="AG20" i="12"/>
  <c r="AM20" i="12"/>
  <c r="AT20" i="12"/>
  <c r="AH20" i="12"/>
  <c r="AN20" i="12"/>
  <c r="AU20" i="12"/>
  <c r="AJ20" i="12"/>
  <c r="AP20" i="12"/>
  <c r="AW20" i="12"/>
  <c r="AX20" i="12"/>
  <c r="AE20" i="12"/>
  <c r="AR20" i="12"/>
  <c r="AZ20" i="12"/>
  <c r="AF20" i="12"/>
  <c r="AY20" i="12"/>
  <c r="AI20" i="12"/>
  <c r="AK20" i="12"/>
  <c r="AL20" i="12"/>
  <c r="AO20" i="12"/>
  <c r="AQ20" i="12"/>
  <c r="AD20" i="12"/>
  <c r="AV20" i="12"/>
  <c r="AS20" i="12"/>
  <c r="AH12" i="12"/>
  <c r="AN12" i="12"/>
  <c r="AU12" i="12"/>
  <c r="AI12" i="12"/>
  <c r="AO12" i="12"/>
  <c r="AV12" i="12"/>
  <c r="AK12" i="12"/>
  <c r="AS12" i="12"/>
  <c r="AT12" i="12"/>
  <c r="AD12" i="12"/>
  <c r="AL12" i="12"/>
  <c r="AW12" i="12"/>
  <c r="AE12" i="12"/>
  <c r="AM12" i="12"/>
  <c r="AX12" i="12"/>
  <c r="AF12" i="12"/>
  <c r="AP12" i="12"/>
  <c r="AY12" i="12"/>
  <c r="AG12" i="12"/>
  <c r="AZ12" i="12"/>
  <c r="AR12" i="12"/>
  <c r="AQ12" i="12"/>
  <c r="AJ12" i="12"/>
  <c r="AH4" i="12"/>
  <c r="AN4" i="12"/>
  <c r="AU4" i="12"/>
  <c r="AI4" i="12"/>
  <c r="AO4" i="12"/>
  <c r="AV4" i="12"/>
  <c r="AJ4" i="12"/>
  <c r="AP4" i="12"/>
  <c r="AW4" i="12"/>
  <c r="AX4" i="12"/>
  <c r="AD4" i="12"/>
  <c r="AK4" i="12"/>
  <c r="AQ4" i="12"/>
  <c r="AY4" i="12"/>
  <c r="AE4" i="12"/>
  <c r="AR4" i="12"/>
  <c r="AZ4" i="12"/>
  <c r="AG4" i="12"/>
  <c r="AM4" i="12"/>
  <c r="AT4" i="12"/>
  <c r="AF4" i="12"/>
  <c r="AL4" i="12"/>
  <c r="AS4" i="12"/>
  <c r="AW7" i="8"/>
  <c r="AC7" i="8"/>
  <c r="AJ7" i="8"/>
  <c r="AP7" i="8"/>
  <c r="AX7" i="8"/>
  <c r="AD7" i="8"/>
  <c r="AQ7" i="8"/>
  <c r="AY7" i="8"/>
  <c r="AE7" i="8"/>
  <c r="AK7" i="8"/>
  <c r="AR7" i="8"/>
  <c r="AZ7" i="8"/>
  <c r="AF7" i="8"/>
  <c r="AL7" i="8"/>
  <c r="AS7" i="8"/>
  <c r="AG7" i="8"/>
  <c r="AM7" i="8"/>
  <c r="AT7" i="8"/>
  <c r="AI7" i="8"/>
  <c r="AO7" i="8"/>
  <c r="AV7" i="8"/>
  <c r="AH7" i="8"/>
  <c r="AU7" i="8"/>
  <c r="AN7" i="8"/>
  <c r="AD65" i="9"/>
  <c r="AQ65" i="9"/>
  <c r="AY65" i="9"/>
  <c r="AE65" i="9"/>
  <c r="AK65" i="9"/>
  <c r="AR65" i="9"/>
  <c r="AZ65" i="9"/>
  <c r="AF65" i="9"/>
  <c r="AL65" i="9"/>
  <c r="AS65" i="9"/>
  <c r="AI65" i="9"/>
  <c r="AO65" i="9"/>
  <c r="AV65" i="9"/>
  <c r="AC65" i="9"/>
  <c r="AP65" i="9"/>
  <c r="AG65" i="9"/>
  <c r="AT65" i="9"/>
  <c r="AH65" i="9"/>
  <c r="AU65" i="9"/>
  <c r="AW65" i="9"/>
  <c r="AJ65" i="9"/>
  <c r="AX65" i="9"/>
  <c r="AM65" i="9"/>
  <c r="AN65" i="9"/>
  <c r="AD57" i="9"/>
  <c r="AQ57" i="9"/>
  <c r="AY57" i="9"/>
  <c r="AE57" i="9"/>
  <c r="AK57" i="9"/>
  <c r="AR57" i="9"/>
  <c r="AZ57" i="9"/>
  <c r="AF57" i="9"/>
  <c r="AL57" i="9"/>
  <c r="AS57" i="9"/>
  <c r="AI57" i="9"/>
  <c r="AO57" i="9"/>
  <c r="AV57" i="9"/>
  <c r="AJ57" i="9"/>
  <c r="AX57" i="9"/>
  <c r="AM57" i="9"/>
  <c r="AN57" i="9"/>
  <c r="AC57" i="9"/>
  <c r="AP57" i="9"/>
  <c r="AG57" i="9"/>
  <c r="AT57" i="9"/>
  <c r="AW57" i="9"/>
  <c r="AH57" i="9"/>
  <c r="AU57" i="9"/>
  <c r="AD49" i="9"/>
  <c r="AQ49" i="9"/>
  <c r="AY49" i="9"/>
  <c r="AE49" i="9"/>
  <c r="AK49" i="9"/>
  <c r="AR49" i="9"/>
  <c r="AZ49" i="9"/>
  <c r="AF49" i="9"/>
  <c r="AL49" i="9"/>
  <c r="AS49" i="9"/>
  <c r="AI49" i="9"/>
  <c r="AO49" i="9"/>
  <c r="AV49" i="9"/>
  <c r="AC49" i="9"/>
  <c r="AP49" i="9"/>
  <c r="AG49" i="9"/>
  <c r="AT49" i="9"/>
  <c r="AH49" i="9"/>
  <c r="AU49" i="9"/>
  <c r="AW49" i="9"/>
  <c r="AJ49" i="9"/>
  <c r="AX49" i="9"/>
  <c r="AM49" i="9"/>
  <c r="AN49" i="9"/>
  <c r="AD41" i="9"/>
  <c r="AQ41" i="9"/>
  <c r="AY41" i="9"/>
  <c r="AE41" i="9"/>
  <c r="AK41" i="9"/>
  <c r="AR41" i="9"/>
  <c r="AZ41" i="9"/>
  <c r="AF41" i="9"/>
  <c r="AL41" i="9"/>
  <c r="AS41" i="9"/>
  <c r="AI41" i="9"/>
  <c r="AO41" i="9"/>
  <c r="AV41" i="9"/>
  <c r="AJ41" i="9"/>
  <c r="AX41" i="9"/>
  <c r="AM41" i="9"/>
  <c r="AN41" i="9"/>
  <c r="AC41" i="9"/>
  <c r="AP41" i="9"/>
  <c r="AG41" i="9"/>
  <c r="AT41" i="9"/>
  <c r="AW41" i="9"/>
  <c r="AH41" i="9"/>
  <c r="AU41" i="9"/>
  <c r="AD33" i="9"/>
  <c r="AQ33" i="9"/>
  <c r="AY33" i="9"/>
  <c r="AE33" i="9"/>
  <c r="AK33" i="9"/>
  <c r="AR33" i="9"/>
  <c r="AZ33" i="9"/>
  <c r="AF33" i="9"/>
  <c r="AL33" i="9"/>
  <c r="AS33" i="9"/>
  <c r="AI33" i="9"/>
  <c r="AO33" i="9"/>
  <c r="AV33" i="9"/>
  <c r="AC33" i="9"/>
  <c r="AP33" i="9"/>
  <c r="AG33" i="9"/>
  <c r="AT33" i="9"/>
  <c r="AH33" i="9"/>
  <c r="AU33" i="9"/>
  <c r="AW33" i="9"/>
  <c r="AJ33" i="9"/>
  <c r="AX33" i="9"/>
  <c r="AM33" i="9"/>
  <c r="AN33" i="9"/>
  <c r="AD25" i="9"/>
  <c r="AQ25" i="9"/>
  <c r="AY25" i="9"/>
  <c r="AE25" i="9"/>
  <c r="AK25" i="9"/>
  <c r="AR25" i="9"/>
  <c r="AZ25" i="9"/>
  <c r="AF25" i="9"/>
  <c r="AL25" i="9"/>
  <c r="AS25" i="9"/>
  <c r="AG25" i="9"/>
  <c r="AM25" i="9"/>
  <c r="AT25" i="9"/>
  <c r="AI25" i="9"/>
  <c r="AO25" i="9"/>
  <c r="AV25" i="9"/>
  <c r="AJ25" i="9"/>
  <c r="AN25" i="9"/>
  <c r="AU25" i="9"/>
  <c r="AH25" i="9"/>
  <c r="AP25" i="9"/>
  <c r="AW25" i="9"/>
  <c r="AX25" i="9"/>
  <c r="AC25" i="9"/>
  <c r="AD17" i="9"/>
  <c r="AQ17" i="9"/>
  <c r="AY17" i="9"/>
  <c r="AE17" i="9"/>
  <c r="AK17" i="9"/>
  <c r="AR17" i="9"/>
  <c r="AZ17" i="9"/>
  <c r="AF17" i="9"/>
  <c r="AL17" i="9"/>
  <c r="AS17" i="9"/>
  <c r="AG17" i="9"/>
  <c r="AM17" i="9"/>
  <c r="AT17" i="9"/>
  <c r="AI17" i="9"/>
  <c r="AO17" i="9"/>
  <c r="AV17" i="9"/>
  <c r="AJ17" i="9"/>
  <c r="AN17" i="9"/>
  <c r="AC17" i="9"/>
  <c r="AW17" i="9"/>
  <c r="AP17" i="9"/>
  <c r="AU17" i="9"/>
  <c r="AX17" i="9"/>
  <c r="AH17" i="9"/>
  <c r="AJ9" i="9"/>
  <c r="AQ9" i="9"/>
  <c r="AY9" i="9"/>
  <c r="AC9" i="9"/>
  <c r="AR9" i="9"/>
  <c r="AZ9" i="9"/>
  <c r="AD9" i="9"/>
  <c r="AK9" i="9"/>
  <c r="AS9" i="9"/>
  <c r="AE9" i="9"/>
  <c r="AL9" i="9"/>
  <c r="AT9" i="9"/>
  <c r="AG9" i="9"/>
  <c r="AN9" i="9"/>
  <c r="AV9" i="9"/>
  <c r="AI9" i="9"/>
  <c r="AM9" i="9"/>
  <c r="AO9" i="9"/>
  <c r="AP9" i="9"/>
  <c r="AF9" i="9"/>
  <c r="AX9" i="9"/>
  <c r="AH9" i="9"/>
  <c r="AU9" i="9"/>
  <c r="AW9" i="9"/>
  <c r="AX32" i="10"/>
  <c r="AD32" i="10"/>
  <c r="AK32" i="10"/>
  <c r="AQ32" i="10"/>
  <c r="AY32" i="10"/>
  <c r="AE32" i="10"/>
  <c r="AR32" i="10"/>
  <c r="AZ32" i="10"/>
  <c r="AF32" i="10"/>
  <c r="AL32" i="10"/>
  <c r="AS32" i="10"/>
  <c r="AG32" i="10"/>
  <c r="AM32" i="10"/>
  <c r="AT32" i="10"/>
  <c r="AH32" i="10"/>
  <c r="AN32" i="10"/>
  <c r="AU32" i="10"/>
  <c r="AJ32" i="10"/>
  <c r="AP32" i="10"/>
  <c r="AW32" i="10"/>
  <c r="AO32" i="10"/>
  <c r="AI32" i="10"/>
  <c r="AV32" i="10"/>
  <c r="AX24" i="10"/>
  <c r="AD24" i="10"/>
  <c r="AK24" i="10"/>
  <c r="AQ24" i="10"/>
  <c r="AY24" i="10"/>
  <c r="AE24" i="10"/>
  <c r="AR24" i="10"/>
  <c r="AZ24" i="10"/>
  <c r="AF24" i="10"/>
  <c r="AL24" i="10"/>
  <c r="AS24" i="10"/>
  <c r="AG24" i="10"/>
  <c r="AM24" i="10"/>
  <c r="AT24" i="10"/>
  <c r="AH24" i="10"/>
  <c r="AN24" i="10"/>
  <c r="AU24" i="10"/>
  <c r="AJ24" i="10"/>
  <c r="AP24" i="10"/>
  <c r="AW24" i="10"/>
  <c r="AI24" i="10"/>
  <c r="AO24" i="10"/>
  <c r="AV24" i="10"/>
  <c r="AG16" i="10"/>
  <c r="AM16" i="10"/>
  <c r="AT16" i="10"/>
  <c r="AH16" i="10"/>
  <c r="AN16" i="10"/>
  <c r="AU16" i="10"/>
  <c r="AI16" i="10"/>
  <c r="AO16" i="10"/>
  <c r="AV16" i="10"/>
  <c r="AX16" i="10"/>
  <c r="AE16" i="10"/>
  <c r="AR16" i="10"/>
  <c r="AZ16" i="10"/>
  <c r="AS16" i="10"/>
  <c r="AD16" i="10"/>
  <c r="AW16" i="10"/>
  <c r="AF16" i="10"/>
  <c r="AY16" i="10"/>
  <c r="AJ16" i="10"/>
  <c r="AK16" i="10"/>
  <c r="AL16" i="10"/>
  <c r="AQ16" i="10"/>
  <c r="AP16" i="10"/>
  <c r="AH19" i="11"/>
  <c r="AN19" i="11"/>
  <c r="AU19" i="11"/>
  <c r="AI19" i="11"/>
  <c r="AO19" i="11"/>
  <c r="AV19" i="11"/>
  <c r="AJ19" i="11"/>
  <c r="AP19" i="11"/>
  <c r="AW19" i="11"/>
  <c r="AX19" i="11"/>
  <c r="AD19" i="11"/>
  <c r="AK19" i="11"/>
  <c r="AQ19" i="11"/>
  <c r="AY19" i="11"/>
  <c r="AG19" i="11"/>
  <c r="AM19" i="11"/>
  <c r="AT19" i="11"/>
  <c r="AR19" i="11"/>
  <c r="AS19" i="11"/>
  <c r="AZ19" i="11"/>
  <c r="AE19" i="11"/>
  <c r="AF19" i="11"/>
  <c r="AL19" i="11"/>
  <c r="AH11" i="11"/>
  <c r="AN11" i="11"/>
  <c r="AU11" i="11"/>
  <c r="AI11" i="11"/>
  <c r="AO11" i="11"/>
  <c r="AV11" i="11"/>
  <c r="AJ11" i="11"/>
  <c r="AP11" i="11"/>
  <c r="AW11" i="11"/>
  <c r="AX11" i="11"/>
  <c r="AD11" i="11"/>
  <c r="AK11" i="11"/>
  <c r="AQ11" i="11"/>
  <c r="AY11" i="11"/>
  <c r="AG11" i="11"/>
  <c r="AM11" i="11"/>
  <c r="AT11" i="11"/>
  <c r="AL11" i="11"/>
  <c r="AR11" i="11"/>
  <c r="AS11" i="11"/>
  <c r="AZ11" i="11"/>
  <c r="AF11" i="11"/>
  <c r="AE11" i="11"/>
  <c r="AH3" i="11"/>
  <c r="AN3" i="11"/>
  <c r="AU3" i="11"/>
  <c r="AI3" i="11"/>
  <c r="AO3" i="11"/>
  <c r="AV3" i="11"/>
  <c r="AJ3" i="11"/>
  <c r="AP3" i="11"/>
  <c r="AW3" i="11"/>
  <c r="AX3" i="11"/>
  <c r="AD3" i="11"/>
  <c r="AK3" i="11"/>
  <c r="AQ3" i="11"/>
  <c r="AY3" i="11"/>
  <c r="AG3" i="11"/>
  <c r="AM3" i="11"/>
  <c r="AT3" i="11"/>
  <c r="AE3" i="11"/>
  <c r="AF3" i="11"/>
  <c r="AL3" i="11"/>
  <c r="AR3" i="11"/>
  <c r="AS3" i="11"/>
  <c r="AZ3" i="11"/>
  <c r="BA3" i="10"/>
  <c r="BA39" i="12"/>
  <c r="BA20" i="10"/>
  <c r="BA9" i="12"/>
  <c r="BA73" i="12"/>
  <c r="BA22" i="10"/>
  <c r="BA58" i="12"/>
  <c r="BA7" i="10"/>
  <c r="BA35" i="12"/>
  <c r="BA5" i="12"/>
  <c r="BA32" i="10"/>
  <c r="BA60" i="12"/>
  <c r="BA12" i="11"/>
  <c r="BA30" i="12"/>
  <c r="BA14" i="11"/>
  <c r="BA56" i="12"/>
  <c r="BA77" i="12"/>
  <c r="E33" i="10"/>
  <c r="D68" i="9"/>
  <c r="AA4" i="5"/>
  <c r="D49" i="4"/>
  <c r="D13" i="3"/>
  <c r="E20" i="11"/>
  <c r="AC10" i="11"/>
  <c r="AB68" i="9"/>
  <c r="AC33" i="10"/>
  <c r="D13" i="8"/>
  <c r="E82" i="12"/>
  <c r="AC82" i="12"/>
  <c r="AB132" i="6"/>
  <c r="D132" i="6"/>
  <c r="AB49" i="4"/>
  <c r="D84" i="2"/>
  <c r="AB4" i="2"/>
  <c r="AB13" i="8"/>
  <c r="AB13" i="3"/>
  <c r="AD13" i="8" l="1"/>
  <c r="AW13" i="8"/>
  <c r="V8" i="14" s="1"/>
  <c r="AH13" i="8"/>
  <c r="G8" i="14" s="1"/>
  <c r="AZ13" i="8"/>
  <c r="Y8" i="14" s="1"/>
  <c r="AT13" i="8"/>
  <c r="S8" i="14" s="1"/>
  <c r="AR13" i="8"/>
  <c r="Q8" i="14" s="1"/>
  <c r="AM13" i="8"/>
  <c r="AK13" i="8"/>
  <c r="J8" i="14" s="1"/>
  <c r="AV13" i="8"/>
  <c r="U8" i="14" s="1"/>
  <c r="AG13" i="8"/>
  <c r="F8" i="14" s="1"/>
  <c r="AE13" i="8"/>
  <c r="D8" i="14" s="1"/>
  <c r="AO13" i="8"/>
  <c r="N8" i="14" s="1"/>
  <c r="AC13" i="8"/>
  <c r="B8" i="14" s="1"/>
  <c r="AQ13" i="8"/>
  <c r="P8" i="14" s="1"/>
  <c r="AX13" i="8"/>
  <c r="W8" i="14" s="1"/>
  <c r="AI13" i="8"/>
  <c r="H8" i="14" s="1"/>
  <c r="AS13" i="8"/>
  <c r="R8" i="14" s="1"/>
  <c r="AY13" i="8"/>
  <c r="X8" i="14" s="1"/>
  <c r="AP13" i="8"/>
  <c r="O8" i="14" s="1"/>
  <c r="AU13" i="8"/>
  <c r="T8" i="14" s="1"/>
  <c r="AL13" i="8"/>
  <c r="K8" i="14" s="1"/>
  <c r="AJ13" i="8"/>
  <c r="I8" i="14" s="1"/>
  <c r="AN13" i="8"/>
  <c r="M8" i="14" s="1"/>
  <c r="AF13" i="8"/>
  <c r="E8" i="14" s="1"/>
  <c r="AR13" i="3"/>
  <c r="Q3" i="14" s="1"/>
  <c r="AP13" i="3"/>
  <c r="O3" i="14" s="1"/>
  <c r="AH13" i="3"/>
  <c r="G3" i="14" s="1"/>
  <c r="AW13" i="3"/>
  <c r="V3" i="14" s="1"/>
  <c r="AZ13" i="3"/>
  <c r="Y3" i="14" s="1"/>
  <c r="AD13" i="3"/>
  <c r="C3" i="14" s="1"/>
  <c r="AO13" i="3"/>
  <c r="N3" i="14" s="1"/>
  <c r="AY13" i="3"/>
  <c r="X3" i="14" s="1"/>
  <c r="AF13" i="3"/>
  <c r="E3" i="14" s="1"/>
  <c r="AT13" i="3"/>
  <c r="S3" i="14" s="1"/>
  <c r="AN13" i="3"/>
  <c r="M3" i="14" s="1"/>
  <c r="AI13" i="3"/>
  <c r="H3" i="14" s="1"/>
  <c r="AX13" i="3"/>
  <c r="W3" i="14" s="1"/>
  <c r="AG13" i="3"/>
  <c r="F3" i="14" s="1"/>
  <c r="AE13" i="3"/>
  <c r="D3" i="14" s="1"/>
  <c r="AL13" i="3"/>
  <c r="K3" i="14" s="1"/>
  <c r="AV13" i="3"/>
  <c r="U3" i="14" s="1"/>
  <c r="AU13" i="3"/>
  <c r="T3" i="14" s="1"/>
  <c r="AQ13" i="3"/>
  <c r="P3" i="14" s="1"/>
  <c r="AM13" i="3"/>
  <c r="L3" i="14" s="1"/>
  <c r="AK13" i="3"/>
  <c r="J3" i="14" s="1"/>
  <c r="AS13" i="3"/>
  <c r="R3" i="14" s="1"/>
  <c r="C8" i="14"/>
  <c r="L8" i="14"/>
  <c r="AE4" i="2"/>
  <c r="AE84" i="2" s="1"/>
  <c r="D2" i="14" s="1"/>
  <c r="AK4" i="2"/>
  <c r="AK84" i="2" s="1"/>
  <c r="J2" i="14" s="1"/>
  <c r="AR4" i="2"/>
  <c r="AR84" i="2" s="1"/>
  <c r="Q2" i="14" s="1"/>
  <c r="AZ4" i="2"/>
  <c r="AZ84" i="2" s="1"/>
  <c r="Y2" i="14" s="1"/>
  <c r="AF4" i="2"/>
  <c r="AF84" i="2" s="1"/>
  <c r="E2" i="14" s="1"/>
  <c r="AL4" i="2"/>
  <c r="AL84" i="2" s="1"/>
  <c r="K2" i="14" s="1"/>
  <c r="AS4" i="2"/>
  <c r="AS84" i="2" s="1"/>
  <c r="R2" i="14" s="1"/>
  <c r="AG4" i="2"/>
  <c r="AG84" i="2" s="1"/>
  <c r="F2" i="14" s="1"/>
  <c r="AM4" i="2"/>
  <c r="AM84" i="2" s="1"/>
  <c r="L2" i="14" s="1"/>
  <c r="AT4" i="2"/>
  <c r="AT84" i="2" s="1"/>
  <c r="S2" i="14" s="1"/>
  <c r="AH4" i="2"/>
  <c r="AH84" i="2" s="1"/>
  <c r="G2" i="14" s="1"/>
  <c r="AN4" i="2"/>
  <c r="AN84" i="2" s="1"/>
  <c r="M2" i="14" s="1"/>
  <c r="AU4" i="2"/>
  <c r="AU84" i="2" s="1"/>
  <c r="T2" i="14" s="1"/>
  <c r="AI4" i="2"/>
  <c r="AI84" i="2" s="1"/>
  <c r="H2" i="14" s="1"/>
  <c r="AO4" i="2"/>
  <c r="AO84" i="2" s="1"/>
  <c r="N2" i="14" s="1"/>
  <c r="AV4" i="2"/>
  <c r="AV84" i="2" s="1"/>
  <c r="U2" i="14" s="1"/>
  <c r="AD4" i="2"/>
  <c r="AD84" i="2" s="1"/>
  <c r="C2" i="14" s="1"/>
  <c r="AQ4" i="2"/>
  <c r="AQ84" i="2" s="1"/>
  <c r="P2" i="14" s="1"/>
  <c r="AY4" i="2"/>
  <c r="AY84" i="2" s="1"/>
  <c r="X2" i="14" s="1"/>
  <c r="AC4" i="2"/>
  <c r="AC84" i="2" s="1"/>
  <c r="B2" i="14" s="1"/>
  <c r="AJ4" i="2"/>
  <c r="AJ84" i="2" s="1"/>
  <c r="I2" i="14" s="1"/>
  <c r="AP4" i="2"/>
  <c r="AP84" i="2" s="1"/>
  <c r="O2" i="14" s="1"/>
  <c r="AW4" i="2"/>
  <c r="AW84" i="2" s="1"/>
  <c r="V2" i="14" s="1"/>
  <c r="AX4" i="2"/>
  <c r="AX84" i="2" s="1"/>
  <c r="W2" i="14" s="1"/>
  <c r="AX10" i="11"/>
  <c r="AX20" i="11" s="1"/>
  <c r="V11" i="14" s="1"/>
  <c r="AD10" i="11"/>
  <c r="AD20" i="11" s="1"/>
  <c r="B11" i="14" s="1"/>
  <c r="AK10" i="11"/>
  <c r="AK20" i="11" s="1"/>
  <c r="I11" i="14" s="1"/>
  <c r="AQ10" i="11"/>
  <c r="AQ20" i="11" s="1"/>
  <c r="O11" i="14" s="1"/>
  <c r="AY10" i="11"/>
  <c r="AY20" i="11" s="1"/>
  <c r="W11" i="14" s="1"/>
  <c r="AE10" i="11"/>
  <c r="AE20" i="11" s="1"/>
  <c r="C11" i="14" s="1"/>
  <c r="AR10" i="11"/>
  <c r="AR20" i="11" s="1"/>
  <c r="P11" i="14" s="1"/>
  <c r="AZ10" i="11"/>
  <c r="AZ20" i="11" s="1"/>
  <c r="X11" i="14" s="1"/>
  <c r="AF10" i="11"/>
  <c r="AF20" i="11" s="1"/>
  <c r="D11" i="14" s="1"/>
  <c r="AL10" i="11"/>
  <c r="AL20" i="11" s="1"/>
  <c r="J11" i="14" s="1"/>
  <c r="AS10" i="11"/>
  <c r="AS20" i="11" s="1"/>
  <c r="Q11" i="14" s="1"/>
  <c r="AG10" i="11"/>
  <c r="AG20" i="11" s="1"/>
  <c r="E11" i="14" s="1"/>
  <c r="AM10" i="11"/>
  <c r="AM20" i="11" s="1"/>
  <c r="K11" i="14" s="1"/>
  <c r="AT10" i="11"/>
  <c r="AT20" i="11" s="1"/>
  <c r="R11" i="14" s="1"/>
  <c r="AJ10" i="11"/>
  <c r="AJ20" i="11" s="1"/>
  <c r="H11" i="14" s="1"/>
  <c r="AP10" i="11"/>
  <c r="AP20" i="11" s="1"/>
  <c r="N11" i="14" s="1"/>
  <c r="AW10" i="11"/>
  <c r="AW20" i="11" s="1"/>
  <c r="U11" i="14" s="1"/>
  <c r="AH10" i="11"/>
  <c r="AH20" i="11" s="1"/>
  <c r="F11" i="14" s="1"/>
  <c r="AI10" i="11"/>
  <c r="AI20" i="11" s="1"/>
  <c r="G11" i="14" s="1"/>
  <c r="AN10" i="11"/>
  <c r="AN20" i="11" s="1"/>
  <c r="L11" i="14" s="1"/>
  <c r="AO10" i="11"/>
  <c r="AO20" i="11" s="1"/>
  <c r="M11" i="14" s="1"/>
  <c r="AU10" i="11"/>
  <c r="AU20" i="11" s="1"/>
  <c r="S11" i="14" s="1"/>
  <c r="AV10" i="11"/>
  <c r="AV20" i="11" s="1"/>
  <c r="T11" i="14" s="1"/>
  <c r="BA10" i="11"/>
  <c r="BA20" i="11" s="1"/>
  <c r="Y11" i="14" s="1"/>
  <c r="AC13" i="3"/>
  <c r="B3" i="14" s="1"/>
  <c r="AJ13" i="3"/>
  <c r="I3" i="14" s="1"/>
  <c r="AB84" i="2"/>
  <c r="AC20" i="11"/>
  <c r="AS33" i="10"/>
  <c r="Q10" i="14" s="1"/>
  <c r="BA33" i="10"/>
  <c r="Y10" i="14" s="1"/>
  <c r="AZ33" i="10"/>
  <c r="X10" i="14" s="1"/>
  <c r="AU33" i="10"/>
  <c r="S10" i="14" s="1"/>
  <c r="AN33" i="10"/>
  <c r="L10" i="14" s="1"/>
  <c r="AY33" i="10"/>
  <c r="W10" i="14" s="1"/>
  <c r="AR33" i="10"/>
  <c r="P10" i="14" s="1"/>
  <c r="AQ33" i="10"/>
  <c r="O10" i="14" s="1"/>
  <c r="AI33" i="10"/>
  <c r="G10" i="14" s="1"/>
  <c r="AL33" i="10"/>
  <c r="J10" i="14" s="1"/>
  <c r="AE33" i="10"/>
  <c r="C10" i="14" s="1"/>
  <c r="AK33" i="10"/>
  <c r="I10" i="14" s="1"/>
  <c r="AT33" i="10"/>
  <c r="R10" i="14" s="1"/>
  <c r="AD33" i="10"/>
  <c r="B10" i="14" s="1"/>
  <c r="AO33" i="10"/>
  <c r="M10" i="14" s="1"/>
  <c r="AH33" i="10"/>
  <c r="F10" i="14" s="1"/>
  <c r="AG33" i="10"/>
  <c r="E10" i="14" s="1"/>
  <c r="AX33" i="10"/>
  <c r="V10" i="14" s="1"/>
  <c r="AV33" i="10"/>
  <c r="T10" i="14" s="1"/>
  <c r="AW33" i="10"/>
  <c r="U10" i="14" s="1"/>
  <c r="AP33" i="10"/>
  <c r="N10" i="14" s="1"/>
  <c r="AJ33" i="10"/>
  <c r="H10" i="14" s="1"/>
  <c r="AF33" i="10"/>
  <c r="D10" i="14" s="1"/>
  <c r="AM33" i="10"/>
  <c r="K10" i="14" s="1"/>
  <c r="AW82" i="12"/>
  <c r="U7" i="14" s="1"/>
  <c r="AN82" i="12"/>
  <c r="L7" i="14" s="1"/>
  <c r="AH82" i="12"/>
  <c r="F7" i="14" s="1"/>
  <c r="AY82" i="12"/>
  <c r="W7" i="14" s="1"/>
  <c r="AM82" i="12"/>
  <c r="K7" i="14" s="1"/>
  <c r="AI82" i="12"/>
  <c r="G7" i="14" s="1"/>
  <c r="AS82" i="12"/>
  <c r="Q7" i="14" s="1"/>
  <c r="AQ82" i="12"/>
  <c r="O7" i="14" s="1"/>
  <c r="AJ82" i="12"/>
  <c r="H7" i="14" s="1"/>
  <c r="AO82" i="12"/>
  <c r="M7" i="14" s="1"/>
  <c r="AD82" i="12"/>
  <c r="B7" i="14" s="1"/>
  <c r="AV82" i="12"/>
  <c r="T7" i="14" s="1"/>
  <c r="BA82" i="12"/>
  <c r="Y7" i="14" s="1"/>
  <c r="AG82" i="12"/>
  <c r="E7" i="14" s="1"/>
  <c r="AX82" i="12"/>
  <c r="V7" i="14" s="1"/>
  <c r="AT82" i="12"/>
  <c r="R7" i="14" s="1"/>
  <c r="AR82" i="12"/>
  <c r="P7" i="14" s="1"/>
  <c r="AP82" i="12"/>
  <c r="N7" i="14" s="1"/>
  <c r="AL82" i="12"/>
  <c r="J7" i="14" s="1"/>
  <c r="AK82" i="12"/>
  <c r="I7" i="14" s="1"/>
  <c r="AU82" i="12"/>
  <c r="S7" i="14" s="1"/>
  <c r="AE82" i="12"/>
  <c r="C7" i="14" s="1"/>
  <c r="AF82" i="12"/>
  <c r="D7" i="14" s="1"/>
  <c r="AZ82" i="12"/>
  <c r="X7" i="14" s="1"/>
  <c r="AC49" i="4"/>
  <c r="B4" i="14" s="1"/>
  <c r="AX49" i="4"/>
  <c r="W4" i="14" s="1"/>
  <c r="AO49" i="4"/>
  <c r="N4" i="14" s="1"/>
  <c r="AG49" i="4"/>
  <c r="F4" i="14" s="1"/>
  <c r="AK49" i="4"/>
  <c r="J4" i="14" s="1"/>
  <c r="AW49" i="4"/>
  <c r="V4" i="14" s="1"/>
  <c r="AV49" i="4"/>
  <c r="U4" i="14" s="1"/>
  <c r="AS49" i="4"/>
  <c r="R4" i="14" s="1"/>
  <c r="AD49" i="4"/>
  <c r="C4" i="14" s="1"/>
  <c r="AR49" i="4"/>
  <c r="Q4" i="14" s="1"/>
  <c r="AJ49" i="4"/>
  <c r="I4" i="14" s="1"/>
  <c r="AM49" i="4"/>
  <c r="L4" i="14" s="1"/>
  <c r="AP49" i="4"/>
  <c r="O4" i="14" s="1"/>
  <c r="AI49" i="4"/>
  <c r="H4" i="14" s="1"/>
  <c r="AQ49" i="4"/>
  <c r="P4" i="14" s="1"/>
  <c r="AT49" i="4"/>
  <c r="S4" i="14" s="1"/>
  <c r="AH49" i="4"/>
  <c r="G4" i="14" s="1"/>
  <c r="AE49" i="4"/>
  <c r="D4" i="14" s="1"/>
  <c r="AZ49" i="4"/>
  <c r="Y4" i="14" s="1"/>
  <c r="AY49" i="4"/>
  <c r="X4" i="14" s="1"/>
  <c r="AF49" i="4"/>
  <c r="E4" i="14" s="1"/>
  <c r="AN49" i="4"/>
  <c r="M4" i="14" s="1"/>
  <c r="AL49" i="4"/>
  <c r="K4" i="14" s="1"/>
  <c r="AU49" i="4"/>
  <c r="T4" i="14" s="1"/>
  <c r="AC132" i="6"/>
  <c r="B6" i="14" s="1"/>
  <c r="AO132" i="6"/>
  <c r="N6" i="14" s="1"/>
  <c r="AV132" i="6"/>
  <c r="U6" i="14" s="1"/>
  <c r="AK132" i="6"/>
  <c r="J6" i="14" s="1"/>
  <c r="AJ132" i="6"/>
  <c r="I6" i="14" s="1"/>
  <c r="AZ132" i="6"/>
  <c r="Y6" i="14" s="1"/>
  <c r="AW132" i="6"/>
  <c r="V6" i="14" s="1"/>
  <c r="AL132" i="6"/>
  <c r="K6" i="14" s="1"/>
  <c r="AT132" i="6"/>
  <c r="S6" i="14" s="1"/>
  <c r="AH132" i="6"/>
  <c r="G6" i="14" s="1"/>
  <c r="AI132" i="6"/>
  <c r="H6" i="14" s="1"/>
  <c r="AD132" i="6"/>
  <c r="C6" i="14" s="1"/>
  <c r="AX132" i="6"/>
  <c r="W6" i="14" s="1"/>
  <c r="AF132" i="6"/>
  <c r="E6" i="14" s="1"/>
  <c r="AU132" i="6"/>
  <c r="T6" i="14" s="1"/>
  <c r="AE132" i="6"/>
  <c r="D6" i="14" s="1"/>
  <c r="AR132" i="6"/>
  <c r="Q6" i="14" s="1"/>
  <c r="AN132" i="6"/>
  <c r="M6" i="14" s="1"/>
  <c r="AQ132" i="6"/>
  <c r="P6" i="14" s="1"/>
  <c r="AY132" i="6"/>
  <c r="X6" i="14" s="1"/>
  <c r="AM132" i="6"/>
  <c r="L6" i="14" s="1"/>
  <c r="AS132" i="6"/>
  <c r="R6" i="14" s="1"/>
  <c r="AG132" i="6"/>
  <c r="F6" i="14" s="1"/>
  <c r="AP132" i="6"/>
  <c r="O6" i="14" s="1"/>
  <c r="AK4" i="5"/>
  <c r="K5" i="14" s="1"/>
  <c r="AB4" i="5"/>
  <c r="B5" i="14" s="1"/>
  <c r="AM4" i="5"/>
  <c r="M5" i="14" s="1"/>
  <c r="AP4" i="5"/>
  <c r="P5" i="14" s="1"/>
  <c r="AF4" i="5"/>
  <c r="F5" i="14" s="1"/>
  <c r="AX4" i="5"/>
  <c r="X5" i="14" s="1"/>
  <c r="AO4" i="5"/>
  <c r="O5" i="14" s="1"/>
  <c r="AS4" i="5"/>
  <c r="S5" i="14" s="1"/>
  <c r="AQ4" i="5"/>
  <c r="Q5" i="14" s="1"/>
  <c r="AL4" i="5"/>
  <c r="L5" i="14" s="1"/>
  <c r="AE4" i="5"/>
  <c r="E5" i="14" s="1"/>
  <c r="AD4" i="5"/>
  <c r="D5" i="14" s="1"/>
  <c r="AU4" i="5"/>
  <c r="U5" i="14" s="1"/>
  <c r="AT4" i="5"/>
  <c r="T5" i="14" s="1"/>
  <c r="AR4" i="5"/>
  <c r="R5" i="14" s="1"/>
  <c r="AN4" i="5"/>
  <c r="N5" i="14" s="1"/>
  <c r="AG4" i="5"/>
  <c r="G5" i="14" s="1"/>
  <c r="AJ4" i="5"/>
  <c r="J5" i="14" s="1"/>
  <c r="AV4" i="5"/>
  <c r="V5" i="14" s="1"/>
  <c r="AI4" i="5"/>
  <c r="I5" i="14" s="1"/>
  <c r="AY4" i="5"/>
  <c r="Y5" i="14" s="1"/>
  <c r="AH4" i="5"/>
  <c r="H5" i="14" s="1"/>
  <c r="AW4" i="5"/>
  <c r="W5" i="14" s="1"/>
  <c r="AC4" i="5"/>
  <c r="C5" i="14" s="1"/>
  <c r="AH68" i="9"/>
  <c r="G9" i="14" s="1"/>
  <c r="AV68" i="9"/>
  <c r="U9" i="14" s="1"/>
  <c r="AQ68" i="9"/>
  <c r="P9" i="14" s="1"/>
  <c r="AS68" i="9"/>
  <c r="R9" i="14" s="1"/>
  <c r="AT68" i="9"/>
  <c r="S9" i="14" s="1"/>
  <c r="AM68" i="9"/>
  <c r="L9" i="14" s="1"/>
  <c r="AE68" i="9"/>
  <c r="D9" i="14" s="1"/>
  <c r="AF68" i="9"/>
  <c r="E9" i="14" s="1"/>
  <c r="AZ68" i="9"/>
  <c r="Y9" i="14" s="1"/>
  <c r="AO68" i="9"/>
  <c r="N9" i="14" s="1"/>
  <c r="AX68" i="9"/>
  <c r="W9" i="14" s="1"/>
  <c r="AR68" i="9"/>
  <c r="Q9" i="14" s="1"/>
  <c r="AI68" i="9"/>
  <c r="H9" i="14" s="1"/>
  <c r="AK68" i="9"/>
  <c r="J9" i="14" s="1"/>
  <c r="AN68" i="9"/>
  <c r="M9" i="14" s="1"/>
  <c r="AL68" i="9"/>
  <c r="K9" i="14" s="1"/>
  <c r="AG68" i="9"/>
  <c r="F9" i="14" s="1"/>
  <c r="AJ68" i="9"/>
  <c r="I9" i="14" s="1"/>
  <c r="AP68" i="9"/>
  <c r="O9" i="14" s="1"/>
  <c r="AU68" i="9"/>
  <c r="T9" i="14" s="1"/>
  <c r="AC68" i="9"/>
  <c r="B9" i="14" s="1"/>
  <c r="AW68" i="9"/>
  <c r="V9" i="14" s="1"/>
  <c r="AD68" i="9"/>
  <c r="C9" i="14" s="1"/>
  <c r="AY68" i="9"/>
  <c r="X9" i="14" s="1"/>
  <c r="Q12" i="14" l="1"/>
  <c r="X12" i="14"/>
  <c r="T12" i="14"/>
  <c r="P12" i="14"/>
  <c r="Y12" i="14"/>
  <c r="B12" i="14"/>
  <c r="N12" i="14"/>
  <c r="U12" i="14"/>
  <c r="F12" i="14"/>
  <c r="V12" i="14"/>
  <c r="K12" i="14"/>
  <c r="D12" i="14"/>
  <c r="H12" i="14"/>
  <c r="O12" i="14"/>
  <c r="G12" i="14"/>
  <c r="L12" i="14"/>
  <c r="R12" i="14"/>
  <c r="M12" i="14"/>
  <c r="W12" i="14"/>
  <c r="I12" i="14"/>
  <c r="J12" i="14"/>
  <c r="S12" i="14"/>
  <c r="C12" i="14"/>
  <c r="E12" i="14"/>
</calcChain>
</file>

<file path=xl/sharedStrings.xml><?xml version="1.0" encoding="utf-8"?>
<sst xmlns="http://schemas.openxmlformats.org/spreadsheetml/2006/main" count="1923" uniqueCount="717">
  <si>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</si>
  <si>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</si>
  <si>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</si>
  <si>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</si>
  <si>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</si>
  <si>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</si>
  <si>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</si>
  <si>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</si>
  <si>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</si>
  <si>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</si>
  <si>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</si>
  <si>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</si>
  <si>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</si>
  <si>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</si>
  <si>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</si>
  <si>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</si>
  <si>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</si>
  <si>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</si>
  <si>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</si>
  <si>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</si>
  <si>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</si>
  <si>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</si>
  <si>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</si>
  <si>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</si>
  <si>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</si>
  <si>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</si>
  <si>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</si>
  <si>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</si>
  <si>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</si>
  <si>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</si>
  <si>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</si>
  <si>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</si>
  <si>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</si>
  <si>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</si>
  <si>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</si>
  <si>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</si>
  <si>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</si>
  <si>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</si>
  <si>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</si>
  <si>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</si>
  <si>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</si>
  <si>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</si>
  <si>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</si>
  <si>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</si>
  <si>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</si>
  <si>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</si>
  <si>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</si>
  <si>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</si>
  <si>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</si>
  <si>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</si>
  <si>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</si>
  <si>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</si>
  <si>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</si>
  <si>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</si>
  <si>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</si>
  <si>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</si>
  <si>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</si>
  <si>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</si>
  <si>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</si>
  <si>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</si>
  <si>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</si>
  <si>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</si>
  <si>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</si>
  <si>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</si>
  <si>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</si>
  <si>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</si>
  <si>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</si>
  <si>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</si>
  <si>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</si>
  <si>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</si>
  <si>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</si>
  <si>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</si>
  <si>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</si>
  <si>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</si>
  <si>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</si>
  <si>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</si>
  <si>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</si>
  <si>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</si>
  <si>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</si>
  <si>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</si>
  <si>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</si>
  <si>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</si>
  <si>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</si>
  <si>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</si>
  <si>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</si>
  <si>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</si>
  <si>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</si>
  <si>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</si>
  <si>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</si>
  <si>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</si>
  <si>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</si>
  <si>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</si>
  <si>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</si>
  <si>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</si>
  <si>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</si>
  <si>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</si>
  <si>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</si>
  <si>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</si>
  <si>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</si>
  <si>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</si>
  <si>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</si>
  <si>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</si>
  <si>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</si>
  <si>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</si>
  <si>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</si>
  <si>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</si>
  <si>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</si>
  <si>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</si>
  <si>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</si>
  <si>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</si>
  <si>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</si>
  <si>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</si>
  <si>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</si>
  <si>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</si>
  <si>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</si>
  <si>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</si>
  <si>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</si>
  <si>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</si>
  <si>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</si>
  <si>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</si>
  <si>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</si>
  <si>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</si>
  <si>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</si>
  <si>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</si>
  <si>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</si>
  <si>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</si>
  <si>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</si>
  <si>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</si>
  <si>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</si>
  <si>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</si>
  <si>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</si>
  <si>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</si>
  <si>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</si>
  <si>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</si>
  <si>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</si>
  <si>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</si>
  <si>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</si>
  <si>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</si>
  <si>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</si>
  <si>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</si>
  <si>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</si>
  <si>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</si>
  <si>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</si>
  <si>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</si>
  <si>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</si>
  <si>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</si>
  <si>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</si>
  <si>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</si>
  <si>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</si>
  <si>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</si>
  <si>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</si>
  <si>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</si>
  <si>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</si>
  <si>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</si>
  <si>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</si>
  <si>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</si>
  <si>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</si>
  <si>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</si>
  <si>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</si>
  <si>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</si>
  <si>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</si>
  <si>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</si>
  <si>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</si>
  <si>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</si>
  <si>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</si>
  <si>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</si>
  <si>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</si>
  <si>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</si>
  <si>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</si>
  <si>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</si>
  <si>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</si>
  <si>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</si>
  <si>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</si>
  <si>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</si>
  <si>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</si>
  <si>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</si>
  <si>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</si>
  <si>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</si>
  <si>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</si>
  <si>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</si>
  <si>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</si>
  <si>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</si>
  <si>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</si>
  <si>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</si>
  <si>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</si>
  <si>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</si>
  <si>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</si>
  <si>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</si>
  <si>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</si>
  <si>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</si>
  <si>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</si>
  <si>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</si>
  <si>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</si>
  <si>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</si>
  <si>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</si>
  <si>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</si>
  <si>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</si>
  <si>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</si>
  <si>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</si>
  <si>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</si>
  <si>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</si>
  <si>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</si>
  <si>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</si>
  <si>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</si>
  <si>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</si>
  <si>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</si>
  <si>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</si>
  <si>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</si>
  <si>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</si>
  <si>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</si>
  <si>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</si>
  <si>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</si>
  <si>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</si>
  <si>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</si>
  <si>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</si>
  <si>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</si>
  <si>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</si>
  <si>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</si>
  <si>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</si>
  <si>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</si>
  <si>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</si>
  <si>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</si>
  <si>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</si>
  <si>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</si>
  <si>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</si>
  <si>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</si>
  <si>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</si>
  <si>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</si>
  <si>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</si>
  <si>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</si>
  <si>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</si>
  <si>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</si>
  <si>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</si>
  <si>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</si>
  <si>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</si>
  <si>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</si>
  <si>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</si>
  <si>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</si>
  <si>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</si>
  <si>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</si>
  <si>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</si>
  <si>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</si>
  <si>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</si>
  <si>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</si>
  <si>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</si>
  <si>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</si>
  <si>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</si>
  <si>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</si>
  <si>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</si>
  <si>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</si>
  <si>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</si>
  <si>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</si>
  <si>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</si>
  <si>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</si>
  <si>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</si>
  <si>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</si>
  <si>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</si>
  <si>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</si>
  <si>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</si>
  <si>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</si>
  <si>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</si>
  <si>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</si>
  <si>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</si>
  <si>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</si>
  <si>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</si>
  <si>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</si>
  <si>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</si>
  <si>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</si>
  <si>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</si>
  <si>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</si>
  <si>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</si>
  <si>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</si>
  <si>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</si>
  <si>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</si>
  <si>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</si>
  <si>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</si>
  <si>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</si>
  <si>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</si>
  <si>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</si>
  <si>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</si>
  <si>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</si>
  <si>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</si>
  <si>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</si>
  <si>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</si>
  <si>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</si>
  <si>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</si>
  <si>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</si>
  <si>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</si>
  <si>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</si>
  <si>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</si>
  <si>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</si>
  <si>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</si>
  <si>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</si>
  <si>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</si>
  <si>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</si>
  <si>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</si>
  <si>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</si>
  <si>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</si>
  <si>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</si>
  <si>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</si>
  <si>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</si>
  <si>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</si>
  <si>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</si>
  <si>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</si>
  <si>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</si>
  <si>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</si>
  <si>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</si>
  <si>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</si>
  <si>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</si>
  <si>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</si>
  <si>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</si>
  <si>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</si>
  <si>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</si>
  <si>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</si>
  <si>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</si>
  <si>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</si>
  <si>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</si>
  <si>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</si>
  <si>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</si>
  <si>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</si>
  <si>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</si>
  <si>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</si>
  <si>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</si>
  <si>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</si>
  <si>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</si>
  <si>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</si>
  <si>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</si>
  <si>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</si>
  <si>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</si>
  <si>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</si>
  <si>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</si>
  <si>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</si>
  <si>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</si>
  <si>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</si>
  <si>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</si>
  <si>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</si>
  <si>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</si>
  <si>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</si>
  <si>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</si>
  <si>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</si>
  <si>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</si>
  <si>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</si>
  <si>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</si>
  <si>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</si>
  <si>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</si>
  <si>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</si>
  <si>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</si>
  <si>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</si>
  <si>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</si>
  <si>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</si>
  <si>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</si>
  <si>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</si>
  <si>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</si>
  <si>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</si>
  <si>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</si>
  <si>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</si>
  <si>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</si>
  <si>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</si>
  <si>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</si>
  <si>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</si>
  <si>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</si>
  <si>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</si>
  <si>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</si>
  <si>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</si>
  <si>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</si>
  <si>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</si>
  <si>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</si>
  <si>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</si>
  <si>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</si>
  <si>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</si>
  <si>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</si>
  <si>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</si>
  <si>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</si>
  <si>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</si>
  <si>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</si>
  <si>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</si>
  <si>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</si>
  <si>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</si>
  <si>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</si>
  <si>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</si>
  <si>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</si>
  <si>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</si>
  <si>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</si>
  <si>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</si>
  <si>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</si>
  <si>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</si>
  <si>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</si>
  <si>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</si>
  <si>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</si>
  <si>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</si>
  <si>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</si>
  <si>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</si>
  <si>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</si>
  <si>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</si>
  <si>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</si>
  <si>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</si>
  <si>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</si>
  <si>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</si>
  <si>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</si>
  <si>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</si>
  <si>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</si>
  <si>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</si>
  <si>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</si>
  <si>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</si>
  <si>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</si>
  <si>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</si>
  <si>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</si>
  <si>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</si>
  <si>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</si>
  <si>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</si>
  <si>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</si>
  <si>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</si>
  <si>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</si>
  <si>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</si>
  <si>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</si>
  <si>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</si>
  <si>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</si>
  <si>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</si>
  <si>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</si>
  <si>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</si>
  <si>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</si>
  <si>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</si>
  <si>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</si>
  <si>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</si>
  <si>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</si>
  <si>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</si>
  <si>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</si>
  <si>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</si>
  <si>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</si>
  <si>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</si>
  <si>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</si>
  <si>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</si>
  <si>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</si>
  <si>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</si>
  <si>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</si>
  <si>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</si>
  <si>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</si>
  <si>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</si>
  <si>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</si>
  <si>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</si>
  <si>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</si>
  <si>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</si>
  <si>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</si>
  <si>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</si>
  <si>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</si>
  <si>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</si>
  <si>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</si>
  <si>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</si>
  <si>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</si>
  <si>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</si>
  <si>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</si>
  <si>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</si>
  <si>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</si>
  <si>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</si>
  <si>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</si>
  <si>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</si>
  <si>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</si>
  <si>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</si>
  <si>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</si>
  <si>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</si>
  <si>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</si>
  <si>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</si>
  <si>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</si>
  <si>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</si>
  <si>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</si>
  <si>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</si>
  <si>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</si>
  <si>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</si>
  <si>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</si>
  <si>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</si>
  <si>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</si>
  <si>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</si>
  <si>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</si>
  <si>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</si>
  <si>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</si>
  <si>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</si>
  <si>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</si>
  <si>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</si>
  <si>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</si>
  <si>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</si>
  <si>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</si>
  <si>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</si>
  <si>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</si>
  <si>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</si>
  <si>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</si>
  <si>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</si>
  <si>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</si>
  <si>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</si>
  <si>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</si>
  <si>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</si>
  <si>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</si>
  <si>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</si>
  <si>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</si>
  <si>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</si>
  <si>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</si>
  <si>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</si>
  <si>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</si>
  <si>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</si>
  <si>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</si>
  <si>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</si>
  <si>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</si>
  <si>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</si>
  <si>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</si>
  <si>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</si>
  <si>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</si>
  <si>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</si>
  <si>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</si>
  <si>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</si>
  <si>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</si>
  <si>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</si>
  <si>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</si>
  <si>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</si>
  <si>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</si>
  <si>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</si>
  <si>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</si>
  <si>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</si>
  <si>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</si>
  <si>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</si>
  <si>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</si>
  <si>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</si>
  <si>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</si>
  <si>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</si>
  <si>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</si>
  <si>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</si>
  <si>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</si>
  <si>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</si>
  <si>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</si>
  <si>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</si>
  <si>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</si>
  <si>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</si>
  <si>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</si>
  <si>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</si>
  <si>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</si>
  <si>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</si>
  <si>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</si>
  <si>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</si>
  <si>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</si>
  <si>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</si>
  <si>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</si>
  <si>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</si>
  <si>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</si>
  <si>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</si>
  <si>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</si>
  <si>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</si>
  <si>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</si>
  <si>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</si>
  <si>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</si>
  <si>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</si>
  <si>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</si>
  <si>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</si>
  <si>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</si>
  <si>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</si>
  <si>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</si>
  <si>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</si>
  <si>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</si>
  <si>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</si>
  <si>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</si>
  <si>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</si>
  <si>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</si>
  <si>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</si>
  <si>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</si>
  <si>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</si>
  <si>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</si>
  <si>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</si>
  <si>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</si>
  <si>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</si>
  <si>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</si>
  <si>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</si>
  <si>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</si>
  <si>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</si>
  <si>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</si>
  <si>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</si>
  <si>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</si>
  <si>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</si>
  <si>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</si>
  <si>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</si>
  <si>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</si>
  <si>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</si>
  <si>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</si>
  <si>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</si>
  <si>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</si>
  <si>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</si>
  <si>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</si>
  <si>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</si>
  <si>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</si>
  <si>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</si>
  <si>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</si>
  <si>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</si>
  <si>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</si>
  <si>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</si>
  <si>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</si>
  <si>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</si>
  <si>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</si>
  <si>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</si>
  <si>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</si>
  <si>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</si>
  <si>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</si>
  <si>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</si>
  <si>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</si>
  <si>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</si>
  <si>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</si>
  <si>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</si>
  <si>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</si>
  <si>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</si>
  <si>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</si>
  <si>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</si>
  <si>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</si>
  <si>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</si>
  <si>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</si>
  <si>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</si>
  <si>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</si>
  <si>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</si>
  <si>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</si>
  <si>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</si>
  <si>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</si>
  <si>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</si>
  <si>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</si>
  <si>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</si>
  <si>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</si>
  <si>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</si>
  <si>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</si>
  <si>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</si>
  <si>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</si>
  <si>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</si>
  <si>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</si>
  <si>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</si>
  <si>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</si>
  <si>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</si>
  <si>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</si>
  <si>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</si>
  <si>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</si>
  <si>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</si>
  <si>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</si>
  <si>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</si>
  <si>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</si>
  <si>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</si>
  <si>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</si>
  <si>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</si>
  <si>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</si>
  <si>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</si>
  <si>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</si>
  <si>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</si>
  <si>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</si>
  <si>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</si>
  <si>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</si>
  <si>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</si>
  <si>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</si>
  <si>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</si>
  <si>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</si>
  <si>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</si>
  <si>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</si>
  <si>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</si>
  <si>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</si>
  <si>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</si>
  <si>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</si>
  <si>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</si>
  <si>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</si>
  <si>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</si>
  <si>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</si>
  <si>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</si>
  <si>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</si>
  <si>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</si>
  <si>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</si>
  <si>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</si>
  <si>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</si>
  <si>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</si>
  <si>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</si>
  <si>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</si>
  <si>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</si>
  <si>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</si>
  <si>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</si>
  <si>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</si>
  <si>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</si>
  <si>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</si>
  <si>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</si>
  <si>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</si>
  <si>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</si>
  <si>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</si>
  <si>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</si>
  <si>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</si>
  <si>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</si>
  <si>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</si>
  <si>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</si>
  <si>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</si>
  <si>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</si>
  <si>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</si>
  <si>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</si>
  <si>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BE MARKETING</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</si>
  <si>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</si>
  <si>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</si>
  <si>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</si>
  <si>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</si>
  <si>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</si>
  <si>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</si>
  <si>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</si>
  <si>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</si>
  <si>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</si>
  <si>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</si>
  <si>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</si>
  <si>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</si>
  <si>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</si>
  <si>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</si>
  <si>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</si>
  <si>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</si>
  <si>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</si>
  <si>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</si>
  <si>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Pago a terceros</t>
  </si>
  <si>
    <t>Puntaje</t>
  </si>
  <si>
    <t>Mínimo</t>
  </si>
  <si>
    <t>Vallas y otros</t>
  </si>
  <si>
    <t>Técnica</t>
  </si>
  <si>
    <t>Ecológicos</t>
  </si>
  <si>
    <t>Transporte, alojamiento y otros</t>
  </si>
  <si>
    <t>Alimentacion</t>
  </si>
  <si>
    <t>Logistica</t>
  </si>
  <si>
    <t>Puntos Totales</t>
  </si>
  <si>
    <t>ELEMENTOS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</si>
</sst>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0;[Red]\-&quot;$&quot;#,##0"/>
    <numFmt numFmtId="165" formatCode="_-* #,##0_-;\-* #,##0_-;_-* &quot;-&quot;??_-;_-@_-"/>
    <numFmt numFmtId="166" formatCode="_(* #,##0_);_(* \(#,##0\);_(* &quot;-&quot;??_);_(@_)"/>
    <numFmt numFmtId="167" formatCode="_-&quot;$&quot;\ * #,##0_-;\-&quot;$&quot;\ * #,##0_-;_-&quot;$&quot;\ * &quot;-&quot;??_-;_-@_-"/>
    <numFmt numFmtId="168" formatCode="&quot;$&quot;\ #,##0"/>
    <numFmt numFmtId="169" formatCode="[$$-240A]\ #,##0"/>
    <numFmt numFmtId="170" formatCode="0.0%"/>
  </numFmts>
  <fonts count="24">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
      <b/>
      <sz val="14"/>
      <color theme="1"/>
      <name val="Calibri"/>
      <family val="2"/>
      <scheme val="minor"/>
    </font>
    <font>
      <sz val="14"/>
      <color rgb="FFFFFFFF"/>
      <name val="Monaco"/>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1" fillId="0" borderId="1" xfId="0" applyFont="1" applyBorder="1" applyAlignment="1">
      <alignment vertical="center" wrapText="1"/>
    </xf>
    <xf numFmtId="165"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2" fontId="7" fillId="0" borderId="1" xfId="12" applyFont="1" applyBorder="1" applyAlignment="1">
      <alignment vertical="center"/>
    </xf>
    <xf numFmtId="168" fontId="7" fillId="0" borderId="1" xfId="0" applyNumberFormat="1" applyFont="1" applyBorder="1" applyAlignment="1">
      <alignment horizontal="center" vertical="center"/>
    </xf>
    <xf numFmtId="167"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169" fontId="7" fillId="0" borderId="1" xfId="0" applyNumberFormat="1" applyFont="1" applyBorder="1" applyAlignment="1">
      <alignment horizontal="center" vertical="center"/>
    </xf>
    <xf numFmtId="0" fontId="0" fillId="0" borderId="0" xfId="0" applyAlignment="1">
      <alignment horizontal="center" vertical="center"/>
    </xf>
    <xf numFmtId="0" fontId="17" fillId="3" borderId="6" xfId="0" applyFont="1" applyFill="1" applyBorder="1" applyAlignment="1">
      <alignment horizontal="center" vertical="center" wrapText="1"/>
    </xf>
    <xf numFmtId="169" fontId="20" fillId="0" borderId="1" xfId="0" applyNumberFormat="1" applyFont="1" applyBorder="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1" fontId="0" fillId="0" borderId="0" xfId="0" applyNumberFormat="1"/>
    <xf numFmtId="0" fontId="0" fillId="0" borderId="0" xfId="0" applyAlignment="1">
      <alignment wrapText="1"/>
    </xf>
    <xf numFmtId="0" fontId="0" fillId="0" borderId="1" xfId="0" applyBorder="1" applyAlignment="1">
      <alignment horizontal="center" vertical="center" wrapText="1"/>
    </xf>
    <xf numFmtId="0" fontId="21" fillId="6" borderId="1" xfId="0" applyFont="1" applyFill="1" applyBorder="1" applyAlignment="1">
      <alignment vertical="center" wrapText="1"/>
    </xf>
    <xf numFmtId="2" fontId="0" fillId="0" borderId="1" xfId="0" applyNumberFormat="1" applyBorder="1" applyAlignment="1">
      <alignment horizontal="center" vertical="center"/>
    </xf>
    <xf numFmtId="0" fontId="22" fillId="0" borderId="1" xfId="0" applyFont="1" applyBorder="1" applyAlignment="1">
      <alignment horizontal="center" vertical="center"/>
    </xf>
    <xf numFmtId="0" fontId="22" fillId="0" borderId="0" xfId="0" applyFont="1"/>
    <xf numFmtId="1" fontId="22" fillId="0" borderId="1" xfId="0" applyNumberFormat="1" applyFont="1" applyBorder="1" applyAlignment="1">
      <alignment horizontal="center" vertical="center"/>
    </xf>
    <xf numFmtId="0" fontId="14" fillId="3" borderId="1" xfId="0" applyFont="1" applyFill="1" applyBorder="1" applyAlignment="1">
      <alignment vertical="center" wrapText="1"/>
    </xf>
    <xf numFmtId="0" fontId="23" fillId="0" borderId="0" xfId="0" applyFont="1"/>
    <xf numFmtId="164" fontId="7" fillId="0" borderId="1" xfId="0" applyNumberFormat="1" applyFont="1" applyBorder="1" applyAlignment="1">
      <alignment horizontal="center" vertical="center"/>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wrapText="1"/>
    </xf>
    <xf numFmtId="42" fontId="7" fillId="0" borderId="1" xfId="12" applyFont="1" applyBorder="1" applyAlignment="1">
      <alignment horizontal="center" vertical="center"/>
    </xf>
    <xf numFmtId="167" fontId="7" fillId="0" borderId="1" xfId="11" applyNumberFormat="1" applyFont="1" applyBorder="1" applyAlignment="1">
      <alignment horizontal="center" vertical="center"/>
    </xf>
    <xf numFmtId="6" fontId="19" fillId="0" borderId="1" xfId="0" applyNumberFormat="1" applyFont="1" applyBorder="1" applyAlignment="1">
      <alignment horizontal="center" vertical="center"/>
    </xf>
    <xf numFmtId="2" fontId="7" fillId="5" borderId="1" xfId="0" applyNumberFormat="1" applyFont="1" applyFill="1" applyBorder="1" applyAlignment="1">
      <alignment horizontal="center" vertical="center"/>
    </xf>
    <xf numFmtId="0" fontId="0" fillId="0" borderId="1" xfId="0" applyBorder="1" applyAlignment="1">
      <alignment horizontal="center" vertical="center"/>
    </xf>
    <xf numFmtId="2" fontId="7" fillId="0" borderId="1" xfId="0" applyNumberFormat="1" applyFont="1" applyBorder="1" applyAlignment="1">
      <alignment horizontal="center" vertical="center"/>
    </xf>
    <xf numFmtId="0" fontId="7" fillId="0" borderId="0" xfId="0" applyFont="1" applyAlignment="1">
      <alignment horizontal="center" vertical="center"/>
    </xf>
    <xf numFmtId="170" fontId="7" fillId="0" borderId="0" xfId="13" applyNumberFormat="1" applyFont="1" applyAlignment="1">
      <alignment horizontal="center" vertical="center"/>
    </xf>
    <xf numFmtId="6" fontId="16" fillId="0" borderId="1" xfId="0" applyNumberFormat="1" applyFont="1" applyBorder="1" applyAlignment="1">
      <alignment vertical="center"/>
    </xf>
    <xf numFmtId="168" fontId="7" fillId="0" borderId="1" xfId="0" applyNumberFormat="1" applyFont="1" applyBorder="1" applyAlignment="1">
      <alignment vertical="center"/>
    </xf>
    <xf numFmtId="6" fontId="19" fillId="0" borderId="1" xfId="0" applyNumberFormat="1" applyFont="1" applyBorder="1" applyAlignment="1">
      <alignment vertical="center"/>
    </xf>
    <xf numFmtId="0" fontId="7" fillId="0" borderId="0" xfId="0" applyFont="1" applyAlignment="1">
      <alignment vertical="center"/>
    </xf>
    <xf numFmtId="167" fontId="0" fillId="0" borderId="1" xfId="11" applyNumberFormat="1" applyFont="1" applyBorder="1" applyAlignment="1">
      <alignment vertical="center"/>
    </xf>
    <xf numFmtId="169" fontId="7" fillId="0" borderId="1" xfId="0" applyNumberFormat="1" applyFont="1" applyBorder="1" applyAlignment="1">
      <alignment vertical="center"/>
    </xf>
    <xf numFmtId="164" fontId="7" fillId="0" borderId="1" xfId="0" applyNumberFormat="1" applyFont="1" applyBorder="1" applyAlignment="1">
      <alignment vertical="center"/>
    </xf>
    <xf numFmtId="0" fontId="15" fillId="0" borderId="0" xfId="0" applyFont="1" applyAlignment="1">
      <alignment horizontal="center" vertical="center"/>
    </xf>
    <xf numFmtId="49" fontId="13" fillId="2" borderId="1" xfId="0" applyNumberFormat="1" applyFont="1" applyFill="1" applyBorder="1" applyAlignment="1">
      <alignment horizontal="center" vertical="center" wrapText="1"/>
    </xf>
    <xf numFmtId="6" fontId="16" fillId="0" borderId="1" xfId="0" applyNumberFormat="1" applyFont="1" applyBorder="1" applyAlignment="1">
      <alignment horizontal="center" vertical="center"/>
    </xf>
    <xf numFmtId="10" fontId="15" fillId="0" borderId="0" xfId="13" applyNumberFormat="1" applyFont="1" applyAlignment="1">
      <alignment horizontal="center" vertical="center"/>
    </xf>
    <xf numFmtId="42" fontId="20" fillId="0" borderId="1" xfId="12" applyFont="1" applyBorder="1" applyAlignment="1">
      <alignment horizontal="center" vertical="center"/>
    </xf>
    <xf numFmtId="0" fontId="15" fillId="0" borderId="1" xfId="0" applyFont="1" applyBorder="1" applyAlignment="1">
      <alignment horizontal="center" vertical="center"/>
    </xf>
    <xf numFmtId="9" fontId="7" fillId="0" borderId="0" xfId="13" applyFont="1" applyAlignment="1">
      <alignment horizontal="center" vertical="center"/>
    </xf>
    <xf numFmtId="170" fontId="7" fillId="0" borderId="0" xfId="13" applyNumberFormat="1" applyFont="1" applyAlignment="1">
      <alignment vertical="center"/>
    </xf>
    <xf numFmtId="49" fontId="3" fillId="2" borderId="1" xfId="2" applyNumberFormat="1" applyFont="1" applyFill="1" applyBorder="1" applyAlignment="1">
      <alignment horizontal="center" vertical="center" wrapText="1"/>
    </xf>
    <xf numFmtId="167" fontId="16" fillId="0" borderId="1" xfId="0" applyNumberFormat="1" applyFont="1" applyBorder="1" applyAlignment="1">
      <alignment horizontal="center" vertical="center"/>
    </xf>
    <xf numFmtId="167" fontId="16"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49" fontId="3" fillId="2" borderId="1" xfId="3" applyNumberFormat="1" applyFont="1" applyFill="1" applyBorder="1" applyAlignment="1">
      <alignment horizontal="center" vertical="center" wrapText="1"/>
    </xf>
    <xf numFmtId="2" fontId="20" fillId="0" borderId="0" xfId="0" applyNumberFormat="1" applyFont="1" applyAlignment="1">
      <alignment horizontal="center" vertical="center"/>
    </xf>
    <xf numFmtId="49" fontId="3" fillId="2" borderId="1" xfId="1" applyNumberFormat="1" applyFont="1" applyFill="1" applyBorder="1" applyAlignment="1">
      <alignment horizontal="center" vertical="center" wrapText="1"/>
    </xf>
    <xf numFmtId="49" fontId="3" fillId="0" borderId="1" xfId="2"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18" fillId="0" borderId="0" xfId="0" applyFont="1" applyAlignment="1">
      <alignment horizontal="center" vertical="center"/>
    </xf>
    <xf numFmtId="2" fontId="7" fillId="0" borderId="0" xfId="0" applyNumberFormat="1" applyFont="1" applyAlignment="1">
      <alignment horizontal="center" vertical="center"/>
    </xf>
    <xf numFmtId="1" fontId="14" fillId="3" borderId="1" xfId="0" applyNumberFormat="1" applyFont="1" applyFill="1" applyBorder="1" applyAlignment="1">
      <alignment horizontal="center" vertical="center"/>
    </xf>
    <xf numFmtId="1" fontId="16" fillId="0" borderId="1" xfId="0" applyNumberFormat="1" applyFont="1" applyBorder="1" applyAlignment="1">
      <alignment horizontal="center" vertical="center"/>
    </xf>
    <xf numFmtId="1" fontId="7" fillId="0" borderId="0" xfId="0" applyNumberFormat="1" applyFont="1" applyAlignment="1">
      <alignment horizontal="center" vertical="center"/>
    </xf>
    <xf numFmtId="0" fontId="9" fillId="4" borderId="1" xfId="10" applyFont="1" applyFill="1" applyBorder="1" applyAlignment="1">
      <alignment horizontal="center" vertical="center" wrapText="1"/>
    </xf>
    <xf numFmtId="164" fontId="0" fillId="0" borderId="1" xfId="0" applyNumberFormat="1" applyBorder="1" applyAlignment="1">
      <alignment horizontal="center" vertical="center"/>
    </xf>
    <xf numFmtId="2" fontId="7" fillId="5" borderId="0" xfId="0" applyNumberFormat="1" applyFont="1" applyFill="1" applyAlignment="1">
      <alignment horizontal="center" vertical="center"/>
    </xf>
    <xf numFmtId="166" fontId="9" fillId="0" borderId="1" xfId="1" applyNumberFormat="1" applyFont="1" applyFill="1" applyBorder="1" applyAlignment="1">
      <alignment horizontal="center" vertical="center" wrapText="1"/>
    </xf>
    <xf numFmtId="0" fontId="9" fillId="2" borderId="1" xfId="0" applyFont="1" applyFill="1" applyBorder="1" applyAlignment="1">
      <alignment horizontal="center" vertical="center"/>
    </xf>
    <xf numFmtId="2" fontId="7" fillId="0" borderId="0" xfId="0" applyNumberFormat="1" applyFont="1" applyAlignment="1">
      <alignment vertical="center"/>
    </xf>
    <xf numFmtId="0" fontId="3" fillId="2" borderId="2"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65" fontId="0" fillId="2" borderId="1" xfId="1" applyNumberFormat="1" applyFont="1" applyFill="1" applyBorder="1" applyAlignment="1">
      <alignment horizontal="center" vertical="center" wrapText="1"/>
    </xf>
    <xf numFmtId="0" fontId="7" fillId="0" borderId="0" xfId="0" applyFont="1" applyAlignment="1">
      <alignment vertical="center" wrapText="1"/>
    </xf>
    <xf numFmtId="2" fontId="7" fillId="5" borderId="0" xfId="0" applyNumberFormat="1" applyFont="1" applyFill="1" applyAlignment="1">
      <alignment vertical="center"/>
    </xf>
    <xf numFmtId="0" fontId="10" fillId="3" borderId="4" xfId="0" applyFont="1" applyFill="1" applyBorder="1" applyAlignment="1">
      <alignment vertical="center" wrapText="1"/>
    </xf>
    <xf numFmtId="0" fontId="10" fillId="3" borderId="1" xfId="0" applyFont="1" applyFill="1" applyBorder="1" applyAlignment="1">
      <alignment vertical="center" wrapText="1"/>
    </xf>
    <xf numFmtId="0" fontId="0" fillId="5" borderId="1" xfId="0" applyFill="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A88"/>
  <sheetViews>
    <sheetView tabSelected="1" topLeftCell="J1" zoomScale="108" zoomScaleNormal="80" workbookViewId="0">
      <selection activeCell="M4" sqref="M4"/>
    </sheetView>
  </sheetViews>
  <sheetFormatPr baseColWidth="10" defaultColWidth="10.85546875" defaultRowHeight="15"/>
  <cols>
    <col min="1" max="1" width="46" style="62" customWidth="1"/>
    <col min="2" max="2" width="53.85546875" style="62" customWidth="1"/>
    <col min="3" max="3" width="16.42578125" style="62" customWidth="1"/>
    <col min="4" max="4" width="12.85546875" style="53" customWidth="1"/>
    <col min="5" max="5" width="13.42578125" style="53" customWidth="1"/>
    <col min="6" max="6" width="15.85546875" style="53" customWidth="1"/>
    <col min="7" max="7" width="14.42578125" style="53" customWidth="1"/>
    <col min="8" max="8" width="12.85546875" style="53" customWidth="1"/>
    <col min="9" max="9" width="11.42578125" style="53" customWidth="1"/>
    <col min="10" max="10" width="13.140625" style="53" customWidth="1"/>
    <col min="11" max="12" width="13.42578125" style="53" customWidth="1"/>
    <col min="13" max="13" width="24.85546875" style="53" bestFit="1" customWidth="1"/>
    <col min="14" max="14" width="13.42578125" style="53" customWidth="1"/>
    <col min="15" max="15" width="24" style="53" bestFit="1" customWidth="1"/>
    <col min="16" max="17" width="13.42578125" style="53" customWidth="1"/>
    <col min="18" max="18" width="20.42578125" style="53" bestFit="1" customWidth="1"/>
    <col min="19" max="21" width="13.42578125" style="53" customWidth="1"/>
    <col min="22" max="22" width="21.85546875" style="53" bestFit="1" customWidth="1"/>
    <col min="23" max="23" width="13.42578125" style="53" customWidth="1"/>
    <col min="24" max="24" width="13.7109375" style="53" bestFit="1" customWidth="1"/>
    <col min="25" max="27" width="13.42578125" style="53" customWidth="1"/>
    <col min="28" max="28" width="14.42578125" style="53" customWidth="1"/>
    <col min="29" max="29" width="13.140625" style="53" customWidth="1"/>
    <col min="30" max="31" width="10.85546875" style="53" customWidth="1"/>
    <col min="32" max="32" width="13.85546875" style="53" customWidth="1"/>
    <col min="33" max="51" width="10.85546875" style="53" customWidth="1"/>
    <col min="52" max="52" width="10.85546875" style="53"/>
    <col min="53" max="16384" width="10.85546875" style="62"/>
  </cols>
  <sheetData>
    <row r="1" spans="1:53" ht="36">
      <c r="A1" s="16" t="s">
        <v>0</v>
      </c>
      <c r="B1" s="17" t="s">
        <v>1</v>
      </c>
      <c r="C1" s="16" t="s">
        <v>2</v>
      </c>
      <c r="D1" s="17" t="s">
        <v>3</v>
      </c>
      <c r="E1" s="16" t="s">
        <v>682</v>
      </c>
      <c r="F1" s="17" t="s">
        <v>683</v>
      </c>
      <c r="G1" s="16" t="s">
        <v>4</v>
      </c>
      <c r="H1" s="17" t="s">
        <v>684</v>
      </c>
      <c r="I1" s="16" t="s">
        <v>685</v>
      </c>
      <c r="J1" s="17" t="s">
        <v>686</v>
      </c>
      <c r="K1" s="17" t="s">
        <v>687</v>
      </c>
      <c r="L1" s="17" t="s">
        <v>688</v>
      </c>
      <c r="M1" s="16" t="s">
        <v>689</v>
      </c>
      <c r="N1" s="17" t="s">
        <v>690</v>
      </c>
      <c r="O1" s="16" t="s">
        <v>691</v>
      </c>
      <c r="P1" s="17" t="s">
        <v>692</v>
      </c>
      <c r="Q1" s="17" t="s">
        <v>693</v>
      </c>
      <c r="R1" s="16" t="s">
        <v>694</v>
      </c>
      <c r="S1" s="17" t="s">
        <v>695</v>
      </c>
      <c r="T1" s="16" t="s">
        <v>696</v>
      </c>
      <c r="U1" s="17" t="s">
        <v>5</v>
      </c>
      <c r="V1" s="16" t="s">
        <v>697</v>
      </c>
      <c r="W1" s="17" t="s">
        <v>698</v>
      </c>
      <c r="X1" s="16" t="s">
        <v>699</v>
      </c>
      <c r="Y1" s="17" t="s">
        <v>700</v>
      </c>
      <c r="Z1" s="16" t="s">
        <v>701</v>
      </c>
      <c r="AA1" s="17" t="s">
        <v>702</v>
      </c>
      <c r="AB1" s="16" t="s">
        <v>6</v>
      </c>
      <c r="AC1" s="17" t="s">
        <v>3</v>
      </c>
      <c r="AD1" s="16" t="s">
        <v>682</v>
      </c>
      <c r="AE1" s="17" t="s">
        <v>683</v>
      </c>
      <c r="AF1" s="16" t="s">
        <v>4</v>
      </c>
      <c r="AG1" s="17" t="s">
        <v>684</v>
      </c>
      <c r="AH1" s="16" t="s">
        <v>685</v>
      </c>
      <c r="AI1" s="17" t="s">
        <v>686</v>
      </c>
      <c r="AJ1" s="17" t="s">
        <v>687</v>
      </c>
      <c r="AK1" s="17" t="s">
        <v>688</v>
      </c>
      <c r="AL1" s="16" t="s">
        <v>689</v>
      </c>
      <c r="AM1" s="17" t="s">
        <v>690</v>
      </c>
      <c r="AN1" s="16" t="s">
        <v>691</v>
      </c>
      <c r="AO1" s="17" t="s">
        <v>692</v>
      </c>
      <c r="AP1" s="17" t="s">
        <v>693</v>
      </c>
      <c r="AQ1" s="16" t="s">
        <v>694</v>
      </c>
      <c r="AR1" s="17" t="s">
        <v>695</v>
      </c>
      <c r="AS1" s="16" t="s">
        <v>696</v>
      </c>
      <c r="AT1" s="17" t="s">
        <v>5</v>
      </c>
      <c r="AU1" s="16" t="s">
        <v>697</v>
      </c>
      <c r="AV1" s="17" t="s">
        <v>698</v>
      </c>
      <c r="AW1" s="16" t="s">
        <v>699</v>
      </c>
      <c r="AX1" s="17" t="s">
        <v>700</v>
      </c>
      <c r="AY1" s="16" t="s">
        <v>701</v>
      </c>
      <c r="AZ1" s="17" t="s">
        <v>702</v>
      </c>
    </row>
    <row r="2" spans="1:53" ht="36">
      <c r="A2" s="15" t="s">
        <v>7</v>
      </c>
      <c r="B2" s="15" t="s">
        <v>8</v>
      </c>
      <c r="C2" s="63" t="s">
        <v>9</v>
      </c>
      <c r="D2" s="64">
        <v>278</v>
      </c>
      <c r="E2" s="47">
        <v>273</v>
      </c>
      <c r="F2" s="23">
        <v>233</v>
      </c>
      <c r="G2" s="23">
        <v>266</v>
      </c>
      <c r="H2" s="24">
        <v>280</v>
      </c>
      <c r="I2" s="23">
        <v>235</v>
      </c>
      <c r="J2" s="47">
        <v>255000</v>
      </c>
      <c r="K2" s="27">
        <v>289</v>
      </c>
      <c r="L2" s="27">
        <v>255</v>
      </c>
      <c r="M2" s="27">
        <v>602</v>
      </c>
      <c r="N2" s="27">
        <v>400</v>
      </c>
      <c r="O2" s="27">
        <v>2563</v>
      </c>
      <c r="P2" s="27">
        <v>196</v>
      </c>
      <c r="Q2" s="27">
        <v>261</v>
      </c>
      <c r="R2" s="27">
        <v>250</v>
      </c>
      <c r="S2" s="27">
        <v>515</v>
      </c>
      <c r="T2" s="27">
        <v>258</v>
      </c>
      <c r="U2" s="27">
        <v>414</v>
      </c>
      <c r="V2" s="27">
        <v>196</v>
      </c>
      <c r="W2" s="27">
        <v>280</v>
      </c>
      <c r="X2" s="27">
        <v>270</v>
      </c>
      <c r="Y2" s="27">
        <v>210</v>
      </c>
      <c r="Z2" s="27">
        <v>238</v>
      </c>
      <c r="AA2" s="27">
        <v>216</v>
      </c>
      <c r="AB2" s="49">
        <f t="shared" ref="AB2:AB33" si="0">IFERROR(MEDIAN(D2:AA2),0)</f>
        <v>268</v>
      </c>
      <c r="AC2" s="50">
        <f t="shared" ref="AC2:AC33" si="1">+IF($AB2=D2,2,IF(AND(($AB2-D2)/$AB2&lt;=0.2,($AB2-D2)/$AB2&gt;0),2,IF(AND(($AB2-D2)/$AB2&gt;=-0.2,($AB2-D2)/$AB2&lt;0),1,0)))</f>
        <v>1</v>
      </c>
      <c r="AD2" s="50">
        <f t="shared" ref="AD2:AD33" si="2">+IF($AB2=E2,2,IF(AND(($AB2-E2)/$AB2&lt;=0.2,($AB2-E2)/$AB2&gt;0),2,IF(AND(($AB2-E2)/$AB2&gt;=-0.2,($AB2-E2)/$AB2&lt;0),1,0)))</f>
        <v>1</v>
      </c>
      <c r="AE2" s="50">
        <f t="shared" ref="AE2:AE33" si="3">+IF($AB2=F2,2,IF(AND(($AB2-F2)/$AB2&lt;=0.2,($AB2-F2)/$AB2&gt;0),2,IF(AND(($AB2-F2)/$AB2&gt;=-0.2,($AB2-F2)/$AB2&lt;0),1,0)))</f>
        <v>2</v>
      </c>
      <c r="AF2" s="50">
        <f t="shared" ref="AF2:AF33" si="4">+IF($AB2=G2,2,IF(AND(($AB2-G2)/$AB2&lt;=0.2,($AB2-G2)/$AB2&gt;0),2,IF(AND(($AB2-G2)/$AB2&gt;=-0.2,($AB2-G2)/$AB2&lt;0),1,0)))</f>
        <v>2</v>
      </c>
      <c r="AG2" s="50">
        <f t="shared" ref="AG2:AG33" si="5">+IF($AB2=H2,2,IF(AND(($AB2-H2)/$AB2&lt;=0.2,($AB2-H2)/$AB2&gt;0),2,IF(AND(($AB2-H2)/$AB2&gt;=-0.2,($AB2-H2)/$AB2&lt;0),1,0)))</f>
        <v>1</v>
      </c>
      <c r="AH2" s="50">
        <f t="shared" ref="AH2:AH33" si="6">+IF($AB2=I2,2,IF(AND(($AB2-I2)/$AB2&lt;=0.2,($AB2-I2)/$AB2&gt;0),2,IF(AND(($AB2-I2)/$AB2&gt;=-0.2,($AB2-I2)/$AB2&lt;0),1,0)))</f>
        <v>2</v>
      </c>
      <c r="AI2" s="50">
        <f t="shared" ref="AI2:AI33" si="7">+IF($AB2=J2,2,IF(AND(($AB2-J2)/$AB2&lt;=0.2,($AB2-J2)/$AB2&gt;0),2,IF(AND(($AB2-J2)/$AB2&gt;=-0.2,($AB2-J2)/$AB2&lt;0),1,0)))</f>
        <v>0</v>
      </c>
      <c r="AJ2" s="50">
        <f t="shared" ref="AJ2:AJ33" si="8">+IF($AB2=K2,2,IF(AND(($AB2-K2)/$AB2&lt;=0.2,($AB2-K2)/$AB2&gt;0),2,IF(AND(($AB2-K2)/$AB2&gt;=-0.2,($AB2-K2)/$AB2&lt;0),1,0)))</f>
        <v>1</v>
      </c>
      <c r="AK2" s="50">
        <f t="shared" ref="AK2:AK33" si="9">+IF($AB2=L2,2,IF(AND(($AB2-L2)/$AB2&lt;=0.2,($AB2-L2)/$AB2&gt;0),2,IF(AND(($AB2-L2)/$AB2&gt;=-0.2,($AB2-L2)/$AB2&lt;0),1,0)))</f>
        <v>2</v>
      </c>
      <c r="AL2" s="50">
        <f t="shared" ref="AL2:AL33" si="10">+IF($AB2=M2,2,IF(AND(($AB2-M2)/$AB2&lt;=0.2,($AB2-M2)/$AB2&gt;0),2,IF(AND(($AB2-M2)/$AB2&gt;=-0.2,($AB2-M2)/$AB2&lt;0),1,0)))</f>
        <v>0</v>
      </c>
      <c r="AM2" s="50">
        <f t="shared" ref="AM2:AM33" si="11">+IF($AB2=N2,2,IF(AND(($AB2-N2)/$AB2&lt;=0.2,($AB2-N2)/$AB2&gt;0),2,IF(AND(($AB2-N2)/$AB2&gt;=-0.2,($AB2-N2)/$AB2&lt;0),1,0)))</f>
        <v>0</v>
      </c>
      <c r="AN2" s="50">
        <f t="shared" ref="AN2:AN33" si="12">+IF($AB2=O2,2,IF(AND(($AB2-O2)/$AB2&lt;=0.2,($AB2-O2)/$AB2&gt;0),2,IF(AND(($AB2-O2)/$AB2&gt;=-0.2,($AB2-O2)/$AB2&lt;0),1,0)))</f>
        <v>0</v>
      </c>
      <c r="AO2" s="50">
        <f t="shared" ref="AO2:AO33" si="13">+IF($AB2=P2,2,IF(AND(($AB2-P2)/$AB2&lt;=0.2,($AB2-P2)/$AB2&gt;0),2,IF(AND(($AB2-P2)/$AB2&gt;=-0.2,($AB2-P2)/$AB2&lt;0),1,0)))</f>
        <v>0</v>
      </c>
      <c r="AP2" s="50">
        <f t="shared" ref="AP2:AP33" si="14">+IF($AB2=Q2,2,IF(AND(($AB2-Q2)/$AB2&lt;=0.2,($AB2-Q2)/$AB2&gt;0),2,IF(AND(($AB2-Q2)/$AB2&gt;=-0.2,($AB2-Q2)/$AB2&lt;0),1,0)))</f>
        <v>2</v>
      </c>
      <c r="AQ2" s="50">
        <f t="shared" ref="AQ2:AQ33" si="15">+IF($AB2=R2,2,IF(AND(($AB2-R2)/$AB2&lt;=0.2,($AB2-R2)/$AB2&gt;0),2,IF(AND(($AB2-R2)/$AB2&gt;=-0.2,($AB2-R2)/$AB2&lt;0),1,0)))</f>
        <v>2</v>
      </c>
      <c r="AR2" s="50">
        <f t="shared" ref="AR2:AR33" si="16">+IF($AB2=S2,2,IF(AND(($AB2-S2)/$AB2&lt;=0.2,($AB2-S2)/$AB2&gt;0),2,IF(AND(($AB2-S2)/$AB2&gt;=-0.2,($AB2-S2)/$AB2&lt;0),1,0)))</f>
        <v>0</v>
      </c>
      <c r="AS2" s="50">
        <f t="shared" ref="AS2:AS33" si="17">+IF($AB2=T2,2,IF(AND(($AB2-T2)/$AB2&lt;=0.2,($AB2-T2)/$AB2&gt;0),2,IF(AND(($AB2-T2)/$AB2&gt;=-0.2,($AB2-T2)/$AB2&lt;0),1,0)))</f>
        <v>2</v>
      </c>
      <c r="AT2" s="50">
        <f t="shared" ref="AT2:AT33" si="18">+IF($AB2=U2,2,IF(AND(($AB2-U2)/$AB2&lt;=0.2,($AB2-U2)/$AB2&gt;0),2,IF(AND(($AB2-U2)/$AB2&gt;=-0.2,($AB2-U2)/$AB2&lt;0),1,0)))</f>
        <v>0</v>
      </c>
      <c r="AU2" s="50">
        <f t="shared" ref="AU2:AU33" si="19">+IF($AB2=V2,2,IF(AND(($AB2-V2)/$AB2&lt;=0.2,($AB2-V2)/$AB2&gt;0),2,IF(AND(($AB2-V2)/$AB2&gt;=-0.2,($AB2-V2)/$AB2&lt;0),1,0)))</f>
        <v>0</v>
      </c>
      <c r="AV2" s="50">
        <f t="shared" ref="AV2:AV33" si="20">+IF($AB2=W2,2,IF(AND(($AB2-W2)/$AB2&lt;=0.2,($AB2-W2)/$AB2&gt;0),2,IF(AND(($AB2-W2)/$AB2&gt;=-0.2,($AB2-W2)/$AB2&lt;0),1,0)))</f>
        <v>1</v>
      </c>
      <c r="AW2" s="50">
        <f t="shared" ref="AW2:AW33" si="21">+IF($AB2=X2,2,IF(AND(($AB2-X2)/$AB2&lt;=0.2,($AB2-X2)/$AB2&gt;0),2,IF(AND(($AB2-X2)/$AB2&gt;=-0.2,($AB2-X2)/$AB2&lt;0),1,0)))</f>
        <v>1</v>
      </c>
      <c r="AX2" s="50">
        <f t="shared" ref="AX2:AX33" si="22">+IF($AB2=Y2,2,IF(AND(($AB2-Y2)/$AB2&lt;=0.2,($AB2-Y2)/$AB2&gt;0),2,IF(AND(($AB2-Y2)/$AB2&gt;=-0.2,($AB2-Y2)/$AB2&lt;0),1,0)))</f>
        <v>0</v>
      </c>
      <c r="AY2" s="50">
        <f t="shared" ref="AY2:AY33" si="23">+IF($AB2=Z2,2,IF(AND(($AB2-Z2)/$AB2&lt;=0.2,($AB2-Z2)/$AB2&gt;0),2,IF(AND(($AB2-Z2)/$AB2&gt;=-0.2,($AB2-Z2)/$AB2&lt;0),1,0)))</f>
        <v>2</v>
      </c>
      <c r="AZ2" s="50">
        <f t="shared" ref="AZ2:AZ33" si="24">+IF($AB2=AA2,2,IF(AND(($AB2-AA2)/$AB2&lt;=0.2,($AB2-AA2)/$AB2&gt;0),2,IF(AND(($AB2-AA2)/$AB2&gt;=-0.2,($AB2-AA2)/$AB2&lt;0),1,0)))</f>
        <v>2</v>
      </c>
      <c r="BA2" s="65"/>
    </row>
    <row r="3" spans="1:53" ht="48">
      <c r="A3" s="15" t="s">
        <v>10</v>
      </c>
      <c r="B3" s="15" t="s">
        <v>11</v>
      </c>
      <c r="C3" s="63" t="s">
        <v>12</v>
      </c>
      <c r="D3" s="64">
        <v>1231</v>
      </c>
      <c r="E3" s="47">
        <v>1034</v>
      </c>
      <c r="F3" s="23">
        <v>1590</v>
      </c>
      <c r="G3" s="23">
        <v>1330</v>
      </c>
      <c r="H3" s="24">
        <v>791</v>
      </c>
      <c r="I3" s="23">
        <v>1054</v>
      </c>
      <c r="J3" s="47">
        <v>1105000</v>
      </c>
      <c r="K3" s="27">
        <v>514</v>
      </c>
      <c r="L3" s="27">
        <v>1289</v>
      </c>
      <c r="M3" s="27">
        <v>1144</v>
      </c>
      <c r="N3" s="27">
        <v>1650</v>
      </c>
      <c r="O3" s="27">
        <v>3478</v>
      </c>
      <c r="P3" s="27">
        <v>1339</v>
      </c>
      <c r="Q3" s="27">
        <v>1099</v>
      </c>
      <c r="R3" s="27">
        <v>1650</v>
      </c>
      <c r="S3" s="27">
        <v>980.39102000000003</v>
      </c>
      <c r="T3" s="27">
        <v>1126</v>
      </c>
      <c r="U3" s="27">
        <v>1029</v>
      </c>
      <c r="V3" s="27">
        <v>1339</v>
      </c>
      <c r="W3" s="27">
        <v>1960</v>
      </c>
      <c r="X3" s="27">
        <v>1238</v>
      </c>
      <c r="Y3" s="27">
        <v>1012</v>
      </c>
      <c r="Z3" s="27">
        <v>1100000</v>
      </c>
      <c r="AA3" s="27">
        <v>1500</v>
      </c>
      <c r="AB3" s="49">
        <f t="shared" si="0"/>
        <v>1263.5</v>
      </c>
      <c r="AC3" s="50">
        <f t="shared" si="1"/>
        <v>2</v>
      </c>
      <c r="AD3" s="50">
        <f t="shared" si="2"/>
        <v>2</v>
      </c>
      <c r="AE3" s="50">
        <f t="shared" si="3"/>
        <v>0</v>
      </c>
      <c r="AF3" s="50">
        <f t="shared" si="4"/>
        <v>1</v>
      </c>
      <c r="AG3" s="50">
        <f t="shared" si="5"/>
        <v>0</v>
      </c>
      <c r="AH3" s="50">
        <f t="shared" si="6"/>
        <v>2</v>
      </c>
      <c r="AI3" s="50">
        <f t="shared" si="7"/>
        <v>0</v>
      </c>
      <c r="AJ3" s="50">
        <f t="shared" si="8"/>
        <v>0</v>
      </c>
      <c r="AK3" s="50">
        <f t="shared" si="9"/>
        <v>1</v>
      </c>
      <c r="AL3" s="50">
        <f t="shared" si="10"/>
        <v>2</v>
      </c>
      <c r="AM3" s="50">
        <f t="shared" si="11"/>
        <v>0</v>
      </c>
      <c r="AN3" s="50">
        <f t="shared" si="12"/>
        <v>0</v>
      </c>
      <c r="AO3" s="50">
        <f t="shared" si="13"/>
        <v>1</v>
      </c>
      <c r="AP3" s="50">
        <f t="shared" si="14"/>
        <v>2</v>
      </c>
      <c r="AQ3" s="50">
        <f t="shared" si="15"/>
        <v>0</v>
      </c>
      <c r="AR3" s="50">
        <f t="shared" si="16"/>
        <v>0</v>
      </c>
      <c r="AS3" s="50">
        <f t="shared" si="17"/>
        <v>2</v>
      </c>
      <c r="AT3" s="50">
        <f t="shared" si="18"/>
        <v>2</v>
      </c>
      <c r="AU3" s="50">
        <f t="shared" si="19"/>
        <v>1</v>
      </c>
      <c r="AV3" s="50">
        <f t="shared" si="20"/>
        <v>0</v>
      </c>
      <c r="AW3" s="50">
        <f t="shared" si="21"/>
        <v>2</v>
      </c>
      <c r="AX3" s="50">
        <f t="shared" si="22"/>
        <v>2</v>
      </c>
      <c r="AY3" s="50">
        <f t="shared" si="23"/>
        <v>0</v>
      </c>
      <c r="AZ3" s="50">
        <f t="shared" si="24"/>
        <v>1</v>
      </c>
      <c r="BA3" s="65"/>
    </row>
    <row r="4" spans="1:53" ht="48">
      <c r="A4" s="15" t="s">
        <v>13</v>
      </c>
      <c r="B4" s="15" t="s">
        <v>14</v>
      </c>
      <c r="C4" s="63" t="s">
        <v>12</v>
      </c>
      <c r="D4" s="64">
        <v>1998</v>
      </c>
      <c r="E4" s="47">
        <v>1993</v>
      </c>
      <c r="F4" s="23">
        <v>2518</v>
      </c>
      <c r="G4" s="23">
        <v>1925</v>
      </c>
      <c r="H4" s="24">
        <v>1182</v>
      </c>
      <c r="I4" s="23">
        <v>1900</v>
      </c>
      <c r="J4" s="47">
        <v>2153900</v>
      </c>
      <c r="K4" s="27">
        <v>932</v>
      </c>
      <c r="L4" s="27">
        <v>1899</v>
      </c>
      <c r="M4" s="27">
        <v>1200</v>
      </c>
      <c r="N4" s="27">
        <v>2750</v>
      </c>
      <c r="O4" s="27">
        <v>4394</v>
      </c>
      <c r="P4" s="27">
        <v>2123</v>
      </c>
      <c r="Q4" s="27">
        <v>1944</v>
      </c>
      <c r="R4" s="27">
        <v>2250</v>
      </c>
      <c r="S4" s="27">
        <v>1633.42256</v>
      </c>
      <c r="T4" s="27">
        <v>2079</v>
      </c>
      <c r="U4" s="27">
        <v>1114</v>
      </c>
      <c r="V4" s="27">
        <v>2123</v>
      </c>
      <c r="W4" s="27">
        <v>3080</v>
      </c>
      <c r="X4" s="27">
        <v>2094</v>
      </c>
      <c r="Y4" s="27">
        <v>1573</v>
      </c>
      <c r="Z4" s="27">
        <v>1600000</v>
      </c>
      <c r="AA4" s="27">
        <v>2400</v>
      </c>
      <c r="AB4" s="49">
        <f t="shared" si="0"/>
        <v>2038.5</v>
      </c>
      <c r="AC4" s="50">
        <f t="shared" si="1"/>
        <v>2</v>
      </c>
      <c r="AD4" s="50">
        <f t="shared" si="2"/>
        <v>2</v>
      </c>
      <c r="AE4" s="50">
        <f t="shared" si="3"/>
        <v>0</v>
      </c>
      <c r="AF4" s="50">
        <f t="shared" si="4"/>
        <v>2</v>
      </c>
      <c r="AG4" s="50">
        <f t="shared" si="5"/>
        <v>0</v>
      </c>
      <c r="AH4" s="50">
        <f t="shared" si="6"/>
        <v>2</v>
      </c>
      <c r="AI4" s="50">
        <f t="shared" si="7"/>
        <v>0</v>
      </c>
      <c r="AJ4" s="50">
        <f t="shared" si="8"/>
        <v>0</v>
      </c>
      <c r="AK4" s="50">
        <f t="shared" si="9"/>
        <v>2</v>
      </c>
      <c r="AL4" s="50">
        <f t="shared" si="10"/>
        <v>0</v>
      </c>
      <c r="AM4" s="50">
        <f t="shared" si="11"/>
        <v>0</v>
      </c>
      <c r="AN4" s="50">
        <f t="shared" si="12"/>
        <v>0</v>
      </c>
      <c r="AO4" s="50">
        <f t="shared" si="13"/>
        <v>1</v>
      </c>
      <c r="AP4" s="50">
        <f t="shared" si="14"/>
        <v>2</v>
      </c>
      <c r="AQ4" s="50">
        <f t="shared" si="15"/>
        <v>1</v>
      </c>
      <c r="AR4" s="50">
        <f t="shared" si="16"/>
        <v>2</v>
      </c>
      <c r="AS4" s="50">
        <f t="shared" si="17"/>
        <v>1</v>
      </c>
      <c r="AT4" s="50">
        <f t="shared" si="18"/>
        <v>0</v>
      </c>
      <c r="AU4" s="50">
        <f t="shared" si="19"/>
        <v>1</v>
      </c>
      <c r="AV4" s="50">
        <f t="shared" si="20"/>
        <v>0</v>
      </c>
      <c r="AW4" s="50">
        <f t="shared" si="21"/>
        <v>1</v>
      </c>
      <c r="AX4" s="50">
        <f t="shared" si="22"/>
        <v>0</v>
      </c>
      <c r="AY4" s="50">
        <f t="shared" si="23"/>
        <v>0</v>
      </c>
      <c r="AZ4" s="50">
        <f t="shared" si="24"/>
        <v>1</v>
      </c>
      <c r="BA4" s="65"/>
    </row>
    <row r="5" spans="1:53" ht="36">
      <c r="A5" s="15" t="s">
        <v>15</v>
      </c>
      <c r="B5" s="15" t="s">
        <v>16</v>
      </c>
      <c r="C5" s="63" t="s">
        <v>12</v>
      </c>
      <c r="D5" s="64">
        <v>1163</v>
      </c>
      <c r="E5" s="47">
        <v>1153</v>
      </c>
      <c r="F5" s="23">
        <v>1300</v>
      </c>
      <c r="G5" s="23">
        <v>1016</v>
      </c>
      <c r="H5" s="24">
        <v>1046</v>
      </c>
      <c r="I5" s="23">
        <v>1179</v>
      </c>
      <c r="J5" s="47">
        <v>1190000</v>
      </c>
      <c r="K5" s="27">
        <v>643</v>
      </c>
      <c r="L5" s="27">
        <v>1098</v>
      </c>
      <c r="M5" s="27">
        <v>800</v>
      </c>
      <c r="N5" s="27">
        <v>13200</v>
      </c>
      <c r="O5" s="27">
        <v>8238</v>
      </c>
      <c r="P5" s="27">
        <v>1096</v>
      </c>
      <c r="Q5" s="27">
        <v>1123</v>
      </c>
      <c r="R5" s="27">
        <v>3750</v>
      </c>
      <c r="S5" s="27">
        <v>961.82939999999996</v>
      </c>
      <c r="T5" s="27">
        <v>1137</v>
      </c>
      <c r="U5" s="27">
        <v>843</v>
      </c>
      <c r="V5" s="27">
        <v>1096</v>
      </c>
      <c r="W5" s="27">
        <v>1750</v>
      </c>
      <c r="X5" s="27">
        <v>1166</v>
      </c>
      <c r="Y5" s="27">
        <v>1183</v>
      </c>
      <c r="Z5" s="27">
        <v>1428000</v>
      </c>
      <c r="AA5" s="27">
        <v>1300</v>
      </c>
      <c r="AB5" s="49">
        <f t="shared" si="0"/>
        <v>1158</v>
      </c>
      <c r="AC5" s="50">
        <f t="shared" si="1"/>
        <v>1</v>
      </c>
      <c r="AD5" s="50">
        <f t="shared" si="2"/>
        <v>2</v>
      </c>
      <c r="AE5" s="50">
        <f t="shared" si="3"/>
        <v>1</v>
      </c>
      <c r="AF5" s="50">
        <f t="shared" si="4"/>
        <v>2</v>
      </c>
      <c r="AG5" s="50">
        <f t="shared" si="5"/>
        <v>2</v>
      </c>
      <c r="AH5" s="50">
        <f t="shared" si="6"/>
        <v>1</v>
      </c>
      <c r="AI5" s="50">
        <f t="shared" si="7"/>
        <v>0</v>
      </c>
      <c r="AJ5" s="50">
        <f t="shared" si="8"/>
        <v>0</v>
      </c>
      <c r="AK5" s="50">
        <f t="shared" si="9"/>
        <v>2</v>
      </c>
      <c r="AL5" s="50">
        <f t="shared" si="10"/>
        <v>0</v>
      </c>
      <c r="AM5" s="50">
        <f t="shared" si="11"/>
        <v>0</v>
      </c>
      <c r="AN5" s="50">
        <f t="shared" si="12"/>
        <v>0</v>
      </c>
      <c r="AO5" s="50">
        <f t="shared" si="13"/>
        <v>2</v>
      </c>
      <c r="AP5" s="50">
        <f t="shared" si="14"/>
        <v>2</v>
      </c>
      <c r="AQ5" s="50">
        <f t="shared" si="15"/>
        <v>0</v>
      </c>
      <c r="AR5" s="50">
        <f t="shared" si="16"/>
        <v>2</v>
      </c>
      <c r="AS5" s="50">
        <f t="shared" si="17"/>
        <v>2</v>
      </c>
      <c r="AT5" s="50">
        <f t="shared" si="18"/>
        <v>0</v>
      </c>
      <c r="AU5" s="50">
        <f t="shared" si="19"/>
        <v>2</v>
      </c>
      <c r="AV5" s="50">
        <f t="shared" si="20"/>
        <v>0</v>
      </c>
      <c r="AW5" s="50">
        <f t="shared" si="21"/>
        <v>1</v>
      </c>
      <c r="AX5" s="50">
        <f t="shared" si="22"/>
        <v>1</v>
      </c>
      <c r="AY5" s="50">
        <f t="shared" si="23"/>
        <v>0</v>
      </c>
      <c r="AZ5" s="50">
        <f t="shared" si="24"/>
        <v>1</v>
      </c>
      <c r="BA5" s="65"/>
    </row>
    <row r="6" spans="1:53" ht="36">
      <c r="A6" s="15" t="s">
        <v>17</v>
      </c>
      <c r="B6" s="15" t="s">
        <v>18</v>
      </c>
      <c r="C6" s="63" t="s">
        <v>12</v>
      </c>
      <c r="D6" s="64">
        <v>968</v>
      </c>
      <c r="E6" s="47">
        <v>922</v>
      </c>
      <c r="F6" s="23">
        <v>1395</v>
      </c>
      <c r="G6" s="23">
        <v>1105</v>
      </c>
      <c r="H6" s="24">
        <v>1046</v>
      </c>
      <c r="I6" s="23">
        <v>1175</v>
      </c>
      <c r="J6" s="47">
        <v>1190000</v>
      </c>
      <c r="K6" s="27">
        <v>643</v>
      </c>
      <c r="L6" s="27">
        <v>1246</v>
      </c>
      <c r="M6" s="27">
        <v>662</v>
      </c>
      <c r="N6" s="27">
        <v>17600</v>
      </c>
      <c r="O6" s="27">
        <v>8238</v>
      </c>
      <c r="P6" s="27">
        <v>1176</v>
      </c>
      <c r="Q6" s="27">
        <v>1187</v>
      </c>
      <c r="R6" s="27">
        <v>5350</v>
      </c>
      <c r="S6" s="27">
        <v>961.82939999999996</v>
      </c>
      <c r="T6" s="27">
        <v>990</v>
      </c>
      <c r="U6" s="27">
        <v>843</v>
      </c>
      <c r="V6" s="27">
        <v>1176</v>
      </c>
      <c r="W6" s="27">
        <v>1960</v>
      </c>
      <c r="X6" s="27">
        <v>1202</v>
      </c>
      <c r="Y6" s="27">
        <v>1205</v>
      </c>
      <c r="Z6" s="27">
        <v>1428000</v>
      </c>
      <c r="AA6" s="27">
        <v>1300</v>
      </c>
      <c r="AB6" s="49">
        <f t="shared" si="0"/>
        <v>1181.5</v>
      </c>
      <c r="AC6" s="50">
        <f t="shared" si="1"/>
        <v>2</v>
      </c>
      <c r="AD6" s="50">
        <f t="shared" si="2"/>
        <v>0</v>
      </c>
      <c r="AE6" s="50">
        <f t="shared" si="3"/>
        <v>1</v>
      </c>
      <c r="AF6" s="50">
        <f t="shared" si="4"/>
        <v>2</v>
      </c>
      <c r="AG6" s="50">
        <f t="shared" si="5"/>
        <v>2</v>
      </c>
      <c r="AH6" s="50">
        <f t="shared" si="6"/>
        <v>2</v>
      </c>
      <c r="AI6" s="50">
        <f t="shared" si="7"/>
        <v>0</v>
      </c>
      <c r="AJ6" s="50">
        <f t="shared" si="8"/>
        <v>0</v>
      </c>
      <c r="AK6" s="50">
        <f t="shared" si="9"/>
        <v>1</v>
      </c>
      <c r="AL6" s="50">
        <f t="shared" si="10"/>
        <v>0</v>
      </c>
      <c r="AM6" s="50">
        <f t="shared" si="11"/>
        <v>0</v>
      </c>
      <c r="AN6" s="50">
        <f t="shared" si="12"/>
        <v>0</v>
      </c>
      <c r="AO6" s="50">
        <f t="shared" si="13"/>
        <v>2</v>
      </c>
      <c r="AP6" s="50">
        <f t="shared" si="14"/>
        <v>1</v>
      </c>
      <c r="AQ6" s="50">
        <f t="shared" si="15"/>
        <v>0</v>
      </c>
      <c r="AR6" s="50">
        <f t="shared" si="16"/>
        <v>2</v>
      </c>
      <c r="AS6" s="50">
        <f t="shared" si="17"/>
        <v>2</v>
      </c>
      <c r="AT6" s="50">
        <f t="shared" si="18"/>
        <v>0</v>
      </c>
      <c r="AU6" s="50">
        <f t="shared" si="19"/>
        <v>2</v>
      </c>
      <c r="AV6" s="50">
        <f t="shared" si="20"/>
        <v>0</v>
      </c>
      <c r="AW6" s="50">
        <f t="shared" si="21"/>
        <v>1</v>
      </c>
      <c r="AX6" s="50">
        <f t="shared" si="22"/>
        <v>1</v>
      </c>
      <c r="AY6" s="50">
        <f t="shared" si="23"/>
        <v>0</v>
      </c>
      <c r="AZ6" s="50">
        <f t="shared" si="24"/>
        <v>1</v>
      </c>
      <c r="BA6" s="65"/>
    </row>
    <row r="7" spans="1:53" ht="36">
      <c r="A7" s="15" t="s">
        <v>19</v>
      </c>
      <c r="B7" s="15" t="s">
        <v>20</v>
      </c>
      <c r="C7" s="63" t="s">
        <v>21</v>
      </c>
      <c r="D7" s="64">
        <v>7778</v>
      </c>
      <c r="E7" s="47">
        <v>7237</v>
      </c>
      <c r="F7" s="23">
        <v>11260</v>
      </c>
      <c r="G7" s="23">
        <v>7499</v>
      </c>
      <c r="H7" s="24">
        <v>2028</v>
      </c>
      <c r="I7" s="23">
        <v>7445</v>
      </c>
      <c r="J7" s="47">
        <v>2720000</v>
      </c>
      <c r="K7" s="27">
        <v>2570</v>
      </c>
      <c r="L7" s="27">
        <v>6524</v>
      </c>
      <c r="M7" s="27">
        <v>3800</v>
      </c>
      <c r="N7" s="27">
        <v>26400</v>
      </c>
      <c r="O7" s="27">
        <v>12156</v>
      </c>
      <c r="P7" s="27">
        <v>9489</v>
      </c>
      <c r="Q7" s="27">
        <v>7892</v>
      </c>
      <c r="R7" s="27">
        <v>9500</v>
      </c>
      <c r="S7" s="27">
        <v>1366.8101999999999</v>
      </c>
      <c r="T7" s="27">
        <v>6251</v>
      </c>
      <c r="U7" s="27">
        <v>1243</v>
      </c>
      <c r="V7" s="27">
        <v>9489</v>
      </c>
      <c r="W7" s="27">
        <v>13580</v>
      </c>
      <c r="X7" s="27">
        <v>7461</v>
      </c>
      <c r="Y7" s="27">
        <v>7123</v>
      </c>
      <c r="Z7" s="27">
        <v>1200</v>
      </c>
      <c r="AA7" s="27">
        <v>10500</v>
      </c>
      <c r="AB7" s="49">
        <f t="shared" si="0"/>
        <v>7480</v>
      </c>
      <c r="AC7" s="50">
        <f t="shared" si="1"/>
        <v>1</v>
      </c>
      <c r="AD7" s="50">
        <f t="shared" si="2"/>
        <v>2</v>
      </c>
      <c r="AE7" s="50">
        <f t="shared" si="3"/>
        <v>0</v>
      </c>
      <c r="AF7" s="50">
        <f t="shared" si="4"/>
        <v>1</v>
      </c>
      <c r="AG7" s="50">
        <f t="shared" si="5"/>
        <v>0</v>
      </c>
      <c r="AH7" s="50">
        <f t="shared" si="6"/>
        <v>2</v>
      </c>
      <c r="AI7" s="50">
        <f t="shared" si="7"/>
        <v>0</v>
      </c>
      <c r="AJ7" s="50">
        <f t="shared" si="8"/>
        <v>0</v>
      </c>
      <c r="AK7" s="50">
        <f t="shared" si="9"/>
        <v>2</v>
      </c>
      <c r="AL7" s="50">
        <f t="shared" si="10"/>
        <v>0</v>
      </c>
      <c r="AM7" s="50">
        <f t="shared" si="11"/>
        <v>0</v>
      </c>
      <c r="AN7" s="50">
        <f t="shared" si="12"/>
        <v>0</v>
      </c>
      <c r="AO7" s="50">
        <f t="shared" si="13"/>
        <v>0</v>
      </c>
      <c r="AP7" s="50">
        <f t="shared" si="14"/>
        <v>1</v>
      </c>
      <c r="AQ7" s="50">
        <f t="shared" si="15"/>
        <v>0</v>
      </c>
      <c r="AR7" s="50">
        <f t="shared" si="16"/>
        <v>0</v>
      </c>
      <c r="AS7" s="50">
        <f t="shared" si="17"/>
        <v>2</v>
      </c>
      <c r="AT7" s="50">
        <f t="shared" si="18"/>
        <v>0</v>
      </c>
      <c r="AU7" s="50">
        <f t="shared" si="19"/>
        <v>0</v>
      </c>
      <c r="AV7" s="50">
        <f t="shared" si="20"/>
        <v>0</v>
      </c>
      <c r="AW7" s="50">
        <f t="shared" si="21"/>
        <v>2</v>
      </c>
      <c r="AX7" s="50">
        <f t="shared" si="22"/>
        <v>2</v>
      </c>
      <c r="AY7" s="50">
        <f t="shared" si="23"/>
        <v>0</v>
      </c>
      <c r="AZ7" s="50">
        <f t="shared" si="24"/>
        <v>0</v>
      </c>
      <c r="BA7" s="65"/>
    </row>
    <row r="8" spans="1:53" ht="36">
      <c r="A8" s="15" t="s">
        <v>22</v>
      </c>
      <c r="B8" s="15" t="s">
        <v>23</v>
      </c>
      <c r="C8" s="63" t="s">
        <v>21</v>
      </c>
      <c r="D8" s="64">
        <v>4144</v>
      </c>
      <c r="E8" s="47">
        <v>4423</v>
      </c>
      <c r="F8" s="23">
        <v>7177</v>
      </c>
      <c r="G8" s="23">
        <v>4670</v>
      </c>
      <c r="H8" s="24">
        <v>2053</v>
      </c>
      <c r="I8" s="23">
        <v>4426</v>
      </c>
      <c r="J8" s="47">
        <v>612000</v>
      </c>
      <c r="K8" s="27">
        <v>771</v>
      </c>
      <c r="L8" s="27">
        <v>4700</v>
      </c>
      <c r="M8" s="27">
        <v>1500</v>
      </c>
      <c r="N8" s="27">
        <v>7700</v>
      </c>
      <c r="O8" s="27">
        <v>7323</v>
      </c>
      <c r="P8" s="27">
        <v>6047</v>
      </c>
      <c r="Q8" s="27">
        <v>4893</v>
      </c>
      <c r="R8" s="27">
        <v>6550</v>
      </c>
      <c r="S8" s="27">
        <v>1596.2993199999999</v>
      </c>
      <c r="T8" s="27">
        <v>3705</v>
      </c>
      <c r="U8" s="27">
        <v>543</v>
      </c>
      <c r="V8" s="27">
        <v>6048</v>
      </c>
      <c r="W8" s="27">
        <v>13580</v>
      </c>
      <c r="X8" s="27">
        <v>4201</v>
      </c>
      <c r="Y8" s="27">
        <v>4337</v>
      </c>
      <c r="Z8" s="27">
        <v>900</v>
      </c>
      <c r="AA8" s="27">
        <v>8000</v>
      </c>
      <c r="AB8" s="49">
        <f t="shared" si="0"/>
        <v>4548</v>
      </c>
      <c r="AC8" s="50">
        <f t="shared" si="1"/>
        <v>2</v>
      </c>
      <c r="AD8" s="50">
        <f t="shared" si="2"/>
        <v>2</v>
      </c>
      <c r="AE8" s="50">
        <f t="shared" si="3"/>
        <v>0</v>
      </c>
      <c r="AF8" s="50">
        <f t="shared" si="4"/>
        <v>1</v>
      </c>
      <c r="AG8" s="50">
        <f t="shared" si="5"/>
        <v>0</v>
      </c>
      <c r="AH8" s="50">
        <f t="shared" si="6"/>
        <v>2</v>
      </c>
      <c r="AI8" s="50">
        <f t="shared" si="7"/>
        <v>0</v>
      </c>
      <c r="AJ8" s="50">
        <f t="shared" si="8"/>
        <v>0</v>
      </c>
      <c r="AK8" s="50">
        <f t="shared" si="9"/>
        <v>1</v>
      </c>
      <c r="AL8" s="50">
        <f t="shared" si="10"/>
        <v>0</v>
      </c>
      <c r="AM8" s="50">
        <f t="shared" si="11"/>
        <v>0</v>
      </c>
      <c r="AN8" s="50">
        <f t="shared" si="12"/>
        <v>0</v>
      </c>
      <c r="AO8" s="50">
        <f t="shared" si="13"/>
        <v>0</v>
      </c>
      <c r="AP8" s="50">
        <f t="shared" si="14"/>
        <v>1</v>
      </c>
      <c r="AQ8" s="50">
        <f t="shared" si="15"/>
        <v>0</v>
      </c>
      <c r="AR8" s="50">
        <f t="shared" si="16"/>
        <v>0</v>
      </c>
      <c r="AS8" s="50">
        <f t="shared" si="17"/>
        <v>2</v>
      </c>
      <c r="AT8" s="50">
        <f t="shared" si="18"/>
        <v>0</v>
      </c>
      <c r="AU8" s="50">
        <f t="shared" si="19"/>
        <v>0</v>
      </c>
      <c r="AV8" s="50">
        <f t="shared" si="20"/>
        <v>0</v>
      </c>
      <c r="AW8" s="50">
        <f t="shared" si="21"/>
        <v>2</v>
      </c>
      <c r="AX8" s="50">
        <f t="shared" si="22"/>
        <v>2</v>
      </c>
      <c r="AY8" s="50">
        <f t="shared" si="23"/>
        <v>0</v>
      </c>
      <c r="AZ8" s="50">
        <f t="shared" si="24"/>
        <v>0</v>
      </c>
      <c r="BA8" s="65"/>
    </row>
    <row r="9" spans="1:53" ht="36">
      <c r="A9" s="15" t="s">
        <v>24</v>
      </c>
      <c r="B9" s="15" t="s">
        <v>25</v>
      </c>
      <c r="C9" s="63" t="s">
        <v>21</v>
      </c>
      <c r="D9" s="64">
        <v>3568</v>
      </c>
      <c r="E9" s="47">
        <v>3715</v>
      </c>
      <c r="F9" s="23">
        <v>8600</v>
      </c>
      <c r="G9" s="23">
        <v>3292</v>
      </c>
      <c r="H9" s="24">
        <v>1081</v>
      </c>
      <c r="I9" s="23">
        <v>3412</v>
      </c>
      <c r="J9" s="47">
        <v>612000</v>
      </c>
      <c r="K9" s="27">
        <v>771</v>
      </c>
      <c r="L9" s="27">
        <v>3362</v>
      </c>
      <c r="M9" s="27">
        <v>1500</v>
      </c>
      <c r="N9" s="27">
        <v>9050</v>
      </c>
      <c r="O9" s="27">
        <v>7323</v>
      </c>
      <c r="P9" s="27">
        <v>6047</v>
      </c>
      <c r="Q9" s="27">
        <v>3531</v>
      </c>
      <c r="R9" s="27">
        <v>6550</v>
      </c>
      <c r="S9" s="27">
        <v>1412.3705399999999</v>
      </c>
      <c r="T9" s="27">
        <v>3561</v>
      </c>
      <c r="U9" s="27">
        <v>543</v>
      </c>
      <c r="V9" s="27">
        <v>7238</v>
      </c>
      <c r="W9" s="27">
        <v>13860</v>
      </c>
      <c r="X9" s="27">
        <v>3749</v>
      </c>
      <c r="Y9" s="27">
        <v>3138</v>
      </c>
      <c r="Z9" s="27">
        <v>1200</v>
      </c>
      <c r="AA9" s="27">
        <v>8000</v>
      </c>
      <c r="AB9" s="49">
        <f t="shared" si="0"/>
        <v>3564.5</v>
      </c>
      <c r="AC9" s="50">
        <f t="shared" si="1"/>
        <v>1</v>
      </c>
      <c r="AD9" s="50">
        <f t="shared" si="2"/>
        <v>1</v>
      </c>
      <c r="AE9" s="50">
        <f t="shared" si="3"/>
        <v>0</v>
      </c>
      <c r="AF9" s="50">
        <f t="shared" si="4"/>
        <v>2</v>
      </c>
      <c r="AG9" s="50">
        <f t="shared" si="5"/>
        <v>0</v>
      </c>
      <c r="AH9" s="50">
        <f t="shared" si="6"/>
        <v>2</v>
      </c>
      <c r="AI9" s="50">
        <f t="shared" si="7"/>
        <v>0</v>
      </c>
      <c r="AJ9" s="50">
        <f t="shared" si="8"/>
        <v>0</v>
      </c>
      <c r="AK9" s="50">
        <f t="shared" si="9"/>
        <v>2</v>
      </c>
      <c r="AL9" s="50">
        <f t="shared" si="10"/>
        <v>0</v>
      </c>
      <c r="AM9" s="50">
        <f t="shared" si="11"/>
        <v>0</v>
      </c>
      <c r="AN9" s="50">
        <f t="shared" si="12"/>
        <v>0</v>
      </c>
      <c r="AO9" s="50">
        <f t="shared" si="13"/>
        <v>0</v>
      </c>
      <c r="AP9" s="50">
        <f t="shared" si="14"/>
        <v>2</v>
      </c>
      <c r="AQ9" s="50">
        <f t="shared" si="15"/>
        <v>0</v>
      </c>
      <c r="AR9" s="50">
        <f t="shared" si="16"/>
        <v>0</v>
      </c>
      <c r="AS9" s="50">
        <f t="shared" si="17"/>
        <v>2</v>
      </c>
      <c r="AT9" s="50">
        <f t="shared" si="18"/>
        <v>0</v>
      </c>
      <c r="AU9" s="50">
        <f t="shared" si="19"/>
        <v>0</v>
      </c>
      <c r="AV9" s="50">
        <f t="shared" si="20"/>
        <v>0</v>
      </c>
      <c r="AW9" s="50">
        <f t="shared" si="21"/>
        <v>1</v>
      </c>
      <c r="AX9" s="50">
        <f t="shared" si="22"/>
        <v>2</v>
      </c>
      <c r="AY9" s="50">
        <f t="shared" si="23"/>
        <v>0</v>
      </c>
      <c r="AZ9" s="50">
        <f t="shared" si="24"/>
        <v>0</v>
      </c>
      <c r="BA9" s="65"/>
    </row>
    <row r="10" spans="1:53" ht="60">
      <c r="A10" s="15" t="s">
        <v>26</v>
      </c>
      <c r="B10" s="15" t="s">
        <v>27</v>
      </c>
      <c r="C10" s="63" t="s">
        <v>28</v>
      </c>
      <c r="D10" s="64">
        <v>4601</v>
      </c>
      <c r="E10" s="47">
        <v>4771</v>
      </c>
      <c r="F10" s="23">
        <v>5810</v>
      </c>
      <c r="G10" s="23">
        <v>4117</v>
      </c>
      <c r="H10" s="24">
        <v>2242</v>
      </c>
      <c r="I10" s="23">
        <v>4143</v>
      </c>
      <c r="J10" s="47">
        <v>5270000</v>
      </c>
      <c r="K10" s="27">
        <v>2731</v>
      </c>
      <c r="L10" s="27">
        <v>4506</v>
      </c>
      <c r="M10" s="27">
        <v>8000</v>
      </c>
      <c r="N10" s="27">
        <v>27100</v>
      </c>
      <c r="O10" s="27">
        <v>10948</v>
      </c>
      <c r="P10" s="27">
        <v>4896</v>
      </c>
      <c r="Q10" s="27">
        <v>3963</v>
      </c>
      <c r="R10" s="27">
        <v>5900</v>
      </c>
      <c r="S10" s="27">
        <v>4218.55</v>
      </c>
      <c r="T10" s="27">
        <v>4279</v>
      </c>
      <c r="U10" s="27">
        <v>2829</v>
      </c>
      <c r="V10" s="27">
        <v>4896</v>
      </c>
      <c r="W10" s="27">
        <v>7028</v>
      </c>
      <c r="X10" s="27">
        <v>8300</v>
      </c>
      <c r="Y10" s="27">
        <v>3954</v>
      </c>
      <c r="Z10" s="27">
        <v>2900</v>
      </c>
      <c r="AA10" s="27">
        <v>5400</v>
      </c>
      <c r="AB10" s="49">
        <f t="shared" si="0"/>
        <v>4686</v>
      </c>
      <c r="AC10" s="50">
        <f t="shared" si="1"/>
        <v>2</v>
      </c>
      <c r="AD10" s="50">
        <f t="shared" si="2"/>
        <v>1</v>
      </c>
      <c r="AE10" s="50">
        <f t="shared" si="3"/>
        <v>0</v>
      </c>
      <c r="AF10" s="50">
        <f t="shared" si="4"/>
        <v>2</v>
      </c>
      <c r="AG10" s="50">
        <f t="shared" si="5"/>
        <v>0</v>
      </c>
      <c r="AH10" s="50">
        <f t="shared" si="6"/>
        <v>2</v>
      </c>
      <c r="AI10" s="50">
        <f t="shared" si="7"/>
        <v>0</v>
      </c>
      <c r="AJ10" s="50">
        <f t="shared" si="8"/>
        <v>0</v>
      </c>
      <c r="AK10" s="50">
        <f t="shared" si="9"/>
        <v>2</v>
      </c>
      <c r="AL10" s="50">
        <f t="shared" si="10"/>
        <v>0</v>
      </c>
      <c r="AM10" s="50">
        <f t="shared" si="11"/>
        <v>0</v>
      </c>
      <c r="AN10" s="50">
        <f t="shared" si="12"/>
        <v>0</v>
      </c>
      <c r="AO10" s="50">
        <f t="shared" si="13"/>
        <v>1</v>
      </c>
      <c r="AP10" s="50">
        <f t="shared" si="14"/>
        <v>2</v>
      </c>
      <c r="AQ10" s="50">
        <f t="shared" si="15"/>
        <v>0</v>
      </c>
      <c r="AR10" s="50">
        <f t="shared" si="16"/>
        <v>2</v>
      </c>
      <c r="AS10" s="50">
        <f t="shared" si="17"/>
        <v>2</v>
      </c>
      <c r="AT10" s="50">
        <f t="shared" si="18"/>
        <v>0</v>
      </c>
      <c r="AU10" s="50">
        <f t="shared" si="19"/>
        <v>1</v>
      </c>
      <c r="AV10" s="50">
        <f t="shared" si="20"/>
        <v>0</v>
      </c>
      <c r="AW10" s="50">
        <f t="shared" si="21"/>
        <v>0</v>
      </c>
      <c r="AX10" s="50">
        <f t="shared" si="22"/>
        <v>2</v>
      </c>
      <c r="AY10" s="50">
        <f t="shared" si="23"/>
        <v>0</v>
      </c>
      <c r="AZ10" s="50">
        <f t="shared" si="24"/>
        <v>1</v>
      </c>
      <c r="BA10" s="65"/>
    </row>
    <row r="11" spans="1:53" ht="95.25" customHeight="1">
      <c r="A11" s="15" t="s">
        <v>29</v>
      </c>
      <c r="B11" s="15" t="s">
        <v>30</v>
      </c>
      <c r="C11" s="15" t="s">
        <v>31</v>
      </c>
      <c r="D11" s="64">
        <v>252557</v>
      </c>
      <c r="E11" s="47">
        <v>260183</v>
      </c>
      <c r="F11" s="23">
        <v>151000</v>
      </c>
      <c r="G11" s="23">
        <v>219089</v>
      </c>
      <c r="H11" s="24">
        <v>125263</v>
      </c>
      <c r="I11" s="23">
        <v>192159</v>
      </c>
      <c r="J11" s="47">
        <v>119000</v>
      </c>
      <c r="K11" s="27">
        <v>80325</v>
      </c>
      <c r="L11" s="27">
        <v>241667</v>
      </c>
      <c r="M11" s="27">
        <v>115000</v>
      </c>
      <c r="N11" s="27">
        <v>253000</v>
      </c>
      <c r="O11" s="27">
        <v>476000</v>
      </c>
      <c r="P11" s="27">
        <v>127136</v>
      </c>
      <c r="Q11" s="27">
        <v>238273</v>
      </c>
      <c r="R11" s="27">
        <v>132000</v>
      </c>
      <c r="S11" s="27">
        <v>160642.38400000002</v>
      </c>
      <c r="T11" s="27">
        <v>232435</v>
      </c>
      <c r="U11" s="27">
        <v>412857</v>
      </c>
      <c r="V11" s="27">
        <v>127284</v>
      </c>
      <c r="W11" s="27">
        <v>184800</v>
      </c>
      <c r="X11" s="27">
        <v>153000</v>
      </c>
      <c r="Y11" s="27">
        <v>211331</v>
      </c>
      <c r="Z11" s="27">
        <v>135000</v>
      </c>
      <c r="AA11" s="27">
        <v>140000</v>
      </c>
      <c r="AB11" s="49">
        <f t="shared" si="0"/>
        <v>172721.19200000001</v>
      </c>
      <c r="AC11" s="50">
        <f t="shared" si="1"/>
        <v>0</v>
      </c>
      <c r="AD11" s="50">
        <f t="shared" si="2"/>
        <v>0</v>
      </c>
      <c r="AE11" s="50">
        <f t="shared" si="3"/>
        <v>2</v>
      </c>
      <c r="AF11" s="50">
        <f t="shared" si="4"/>
        <v>0</v>
      </c>
      <c r="AG11" s="50">
        <f t="shared" si="5"/>
        <v>0</v>
      </c>
      <c r="AH11" s="50">
        <f t="shared" si="6"/>
        <v>1</v>
      </c>
      <c r="AI11" s="50">
        <f t="shared" si="7"/>
        <v>0</v>
      </c>
      <c r="AJ11" s="50">
        <f t="shared" si="8"/>
        <v>0</v>
      </c>
      <c r="AK11" s="50">
        <f t="shared" si="9"/>
        <v>0</v>
      </c>
      <c r="AL11" s="50">
        <f t="shared" si="10"/>
        <v>0</v>
      </c>
      <c r="AM11" s="50">
        <f t="shared" si="11"/>
        <v>0</v>
      </c>
      <c r="AN11" s="50">
        <f t="shared" si="12"/>
        <v>0</v>
      </c>
      <c r="AO11" s="50">
        <f t="shared" si="13"/>
        <v>0</v>
      </c>
      <c r="AP11" s="50">
        <f t="shared" si="14"/>
        <v>0</v>
      </c>
      <c r="AQ11" s="50">
        <f t="shared" si="15"/>
        <v>0</v>
      </c>
      <c r="AR11" s="50">
        <f t="shared" si="16"/>
        <v>2</v>
      </c>
      <c r="AS11" s="50">
        <f t="shared" si="17"/>
        <v>0</v>
      </c>
      <c r="AT11" s="50">
        <f t="shared" si="18"/>
        <v>0</v>
      </c>
      <c r="AU11" s="50">
        <f t="shared" si="19"/>
        <v>0</v>
      </c>
      <c r="AV11" s="50">
        <f t="shared" si="20"/>
        <v>1</v>
      </c>
      <c r="AW11" s="50">
        <f t="shared" si="21"/>
        <v>2</v>
      </c>
      <c r="AX11" s="50">
        <f t="shared" si="22"/>
        <v>0</v>
      </c>
      <c r="AY11" s="50">
        <f t="shared" si="23"/>
        <v>0</v>
      </c>
      <c r="AZ11" s="50">
        <f t="shared" si="24"/>
        <v>2</v>
      </c>
      <c r="BA11" s="65"/>
    </row>
    <row r="12" spans="1:53" ht="36">
      <c r="A12" s="15" t="s">
        <v>32</v>
      </c>
      <c r="B12" s="15" t="s">
        <v>33</v>
      </c>
      <c r="C12" s="15" t="s">
        <v>31</v>
      </c>
      <c r="D12" s="64">
        <v>169687</v>
      </c>
      <c r="E12" s="47">
        <v>162221</v>
      </c>
      <c r="F12" s="23">
        <v>97600</v>
      </c>
      <c r="G12" s="23">
        <v>146370</v>
      </c>
      <c r="H12" s="24">
        <v>93947</v>
      </c>
      <c r="I12" s="23">
        <v>197568</v>
      </c>
      <c r="J12" s="47">
        <v>85000</v>
      </c>
      <c r="K12" s="27">
        <v>57375</v>
      </c>
      <c r="L12" s="27">
        <v>167709</v>
      </c>
      <c r="M12" s="27">
        <v>80000</v>
      </c>
      <c r="N12" s="27">
        <v>143000</v>
      </c>
      <c r="O12" s="27">
        <v>177585</v>
      </c>
      <c r="P12" s="27">
        <v>82244</v>
      </c>
      <c r="Q12" s="27">
        <v>194841</v>
      </c>
      <c r="R12" s="27">
        <v>86000</v>
      </c>
      <c r="S12" s="27">
        <v>110441.63900000001</v>
      </c>
      <c r="T12" s="27">
        <v>144114</v>
      </c>
      <c r="U12" s="27">
        <v>64286</v>
      </c>
      <c r="V12" s="27">
        <v>82245</v>
      </c>
      <c r="W12" s="27">
        <v>119000</v>
      </c>
      <c r="X12" s="27">
        <v>91000</v>
      </c>
      <c r="Y12" s="27">
        <v>175314</v>
      </c>
      <c r="Z12" s="27">
        <v>89000</v>
      </c>
      <c r="AA12" s="27">
        <v>90400</v>
      </c>
      <c r="AB12" s="49">
        <f t="shared" si="0"/>
        <v>104020.81950000001</v>
      </c>
      <c r="AC12" s="50">
        <f t="shared" si="1"/>
        <v>0</v>
      </c>
      <c r="AD12" s="50">
        <f t="shared" si="2"/>
        <v>0</v>
      </c>
      <c r="AE12" s="50">
        <f t="shared" si="3"/>
        <v>2</v>
      </c>
      <c r="AF12" s="50">
        <f t="shared" si="4"/>
        <v>0</v>
      </c>
      <c r="AG12" s="50">
        <f t="shared" si="5"/>
        <v>2</v>
      </c>
      <c r="AH12" s="50">
        <f t="shared" si="6"/>
        <v>0</v>
      </c>
      <c r="AI12" s="50">
        <f t="shared" si="7"/>
        <v>2</v>
      </c>
      <c r="AJ12" s="50">
        <f t="shared" si="8"/>
        <v>0</v>
      </c>
      <c r="AK12" s="50">
        <f t="shared" si="9"/>
        <v>0</v>
      </c>
      <c r="AL12" s="50">
        <f t="shared" si="10"/>
        <v>0</v>
      </c>
      <c r="AM12" s="50">
        <f t="shared" si="11"/>
        <v>0</v>
      </c>
      <c r="AN12" s="50">
        <f t="shared" si="12"/>
        <v>0</v>
      </c>
      <c r="AO12" s="50">
        <f t="shared" si="13"/>
        <v>0</v>
      </c>
      <c r="AP12" s="50">
        <f t="shared" si="14"/>
        <v>0</v>
      </c>
      <c r="AQ12" s="50">
        <f t="shared" si="15"/>
        <v>2</v>
      </c>
      <c r="AR12" s="50">
        <f t="shared" si="16"/>
        <v>1</v>
      </c>
      <c r="AS12" s="50">
        <f t="shared" si="17"/>
        <v>0</v>
      </c>
      <c r="AT12" s="50">
        <f t="shared" si="18"/>
        <v>0</v>
      </c>
      <c r="AU12" s="50">
        <f t="shared" si="19"/>
        <v>0</v>
      </c>
      <c r="AV12" s="50">
        <f t="shared" si="20"/>
        <v>1</v>
      </c>
      <c r="AW12" s="50">
        <f t="shared" si="21"/>
        <v>2</v>
      </c>
      <c r="AX12" s="50">
        <f t="shared" si="22"/>
        <v>0</v>
      </c>
      <c r="AY12" s="50">
        <f t="shared" si="23"/>
        <v>2</v>
      </c>
      <c r="AZ12" s="50">
        <f t="shared" si="24"/>
        <v>2</v>
      </c>
    </row>
    <row r="13" spans="1:53" ht="48">
      <c r="A13" s="15" t="s">
        <v>34</v>
      </c>
      <c r="B13" s="15" t="s">
        <v>35</v>
      </c>
      <c r="C13" s="15" t="s">
        <v>31</v>
      </c>
      <c r="D13" s="64">
        <v>296171</v>
      </c>
      <c r="E13" s="47">
        <v>389964</v>
      </c>
      <c r="F13" s="23">
        <v>298171</v>
      </c>
      <c r="G13" s="23">
        <v>365136</v>
      </c>
      <c r="H13" s="24">
        <v>352302</v>
      </c>
      <c r="I13" s="23">
        <v>317620</v>
      </c>
      <c r="J13" s="47">
        <v>586670</v>
      </c>
      <c r="K13" s="27">
        <v>205632</v>
      </c>
      <c r="L13" s="27">
        <v>357966</v>
      </c>
      <c r="M13" s="27">
        <v>250000</v>
      </c>
      <c r="N13" s="27">
        <v>341000</v>
      </c>
      <c r="O13" s="27">
        <v>272785</v>
      </c>
      <c r="P13" s="27">
        <v>301517</v>
      </c>
      <c r="Q13" s="27">
        <v>347029</v>
      </c>
      <c r="R13" s="27">
        <v>260000</v>
      </c>
      <c r="S13" s="27">
        <v>351405.21500000003</v>
      </c>
      <c r="T13" s="27">
        <v>330037</v>
      </c>
      <c r="U13" s="27">
        <v>342857</v>
      </c>
      <c r="V13" s="27">
        <v>251263</v>
      </c>
      <c r="W13" s="27">
        <v>359800</v>
      </c>
      <c r="X13" s="27">
        <v>358190</v>
      </c>
      <c r="Y13" s="27">
        <v>381581</v>
      </c>
      <c r="Z13" s="27">
        <v>390000</v>
      </c>
      <c r="AA13" s="27">
        <v>276000</v>
      </c>
      <c r="AB13" s="49">
        <f t="shared" si="0"/>
        <v>341928.5</v>
      </c>
      <c r="AC13" s="50">
        <f t="shared" si="1"/>
        <v>2</v>
      </c>
      <c r="AD13" s="50">
        <f t="shared" si="2"/>
        <v>1</v>
      </c>
      <c r="AE13" s="50">
        <f t="shared" si="3"/>
        <v>2</v>
      </c>
      <c r="AF13" s="50">
        <f t="shared" si="4"/>
        <v>1</v>
      </c>
      <c r="AG13" s="50">
        <f t="shared" si="5"/>
        <v>1</v>
      </c>
      <c r="AH13" s="50">
        <f t="shared" si="6"/>
        <v>2</v>
      </c>
      <c r="AI13" s="50">
        <f t="shared" si="7"/>
        <v>0</v>
      </c>
      <c r="AJ13" s="50">
        <f t="shared" si="8"/>
        <v>0</v>
      </c>
      <c r="AK13" s="50">
        <f t="shared" si="9"/>
        <v>1</v>
      </c>
      <c r="AL13" s="50">
        <f t="shared" si="10"/>
        <v>0</v>
      </c>
      <c r="AM13" s="50">
        <f t="shared" si="11"/>
        <v>2</v>
      </c>
      <c r="AN13" s="50">
        <f t="shared" si="12"/>
        <v>0</v>
      </c>
      <c r="AO13" s="50">
        <f t="shared" si="13"/>
        <v>2</v>
      </c>
      <c r="AP13" s="50">
        <f t="shared" si="14"/>
        <v>1</v>
      </c>
      <c r="AQ13" s="50">
        <f t="shared" si="15"/>
        <v>0</v>
      </c>
      <c r="AR13" s="50">
        <f t="shared" si="16"/>
        <v>1</v>
      </c>
      <c r="AS13" s="50">
        <f t="shared" si="17"/>
        <v>2</v>
      </c>
      <c r="AT13" s="50">
        <f t="shared" si="18"/>
        <v>1</v>
      </c>
      <c r="AU13" s="50">
        <f t="shared" si="19"/>
        <v>0</v>
      </c>
      <c r="AV13" s="50">
        <f t="shared" si="20"/>
        <v>1</v>
      </c>
      <c r="AW13" s="50">
        <f t="shared" si="21"/>
        <v>1</v>
      </c>
      <c r="AX13" s="50">
        <f t="shared" si="22"/>
        <v>1</v>
      </c>
      <c r="AY13" s="50">
        <f t="shared" si="23"/>
        <v>1</v>
      </c>
      <c r="AZ13" s="50">
        <f t="shared" si="24"/>
        <v>2</v>
      </c>
    </row>
    <row r="14" spans="1:53" ht="48">
      <c r="A14" s="15" t="s">
        <v>36</v>
      </c>
      <c r="B14" s="15" t="s">
        <v>37</v>
      </c>
      <c r="C14" s="15" t="s">
        <v>31</v>
      </c>
      <c r="D14" s="64">
        <v>331538</v>
      </c>
      <c r="E14" s="47">
        <v>341584</v>
      </c>
      <c r="F14" s="23">
        <v>272793</v>
      </c>
      <c r="G14" s="23">
        <v>258683</v>
      </c>
      <c r="H14" s="24">
        <v>270098</v>
      </c>
      <c r="I14" s="23">
        <v>338382</v>
      </c>
      <c r="J14" s="47">
        <v>404600</v>
      </c>
      <c r="K14" s="27">
        <v>187650</v>
      </c>
      <c r="L14" s="27">
        <v>347607</v>
      </c>
      <c r="M14" s="27">
        <v>160000</v>
      </c>
      <c r="N14" s="27">
        <v>253000</v>
      </c>
      <c r="O14" s="27">
        <v>327708</v>
      </c>
      <c r="P14" s="27">
        <v>229877</v>
      </c>
      <c r="Q14" s="27">
        <v>339764</v>
      </c>
      <c r="R14" s="27">
        <v>250000</v>
      </c>
      <c r="S14" s="27">
        <v>220883.27800000002</v>
      </c>
      <c r="T14" s="27">
        <v>271702</v>
      </c>
      <c r="U14" s="27">
        <v>257143</v>
      </c>
      <c r="V14" s="27">
        <v>229877</v>
      </c>
      <c r="W14" s="27">
        <v>315000</v>
      </c>
      <c r="X14" s="27">
        <v>270000</v>
      </c>
      <c r="Y14" s="27">
        <v>331006</v>
      </c>
      <c r="Z14" s="27">
        <v>280000</v>
      </c>
      <c r="AA14" s="27">
        <v>252500</v>
      </c>
      <c r="AB14" s="49">
        <f t="shared" si="0"/>
        <v>270900</v>
      </c>
      <c r="AC14" s="50">
        <f t="shared" si="1"/>
        <v>0</v>
      </c>
      <c r="AD14" s="50">
        <f t="shared" si="2"/>
        <v>0</v>
      </c>
      <c r="AE14" s="50">
        <f t="shared" si="3"/>
        <v>1</v>
      </c>
      <c r="AF14" s="50">
        <f t="shared" si="4"/>
        <v>2</v>
      </c>
      <c r="AG14" s="50">
        <f t="shared" si="5"/>
        <v>2</v>
      </c>
      <c r="AH14" s="50">
        <f t="shared" si="6"/>
        <v>0</v>
      </c>
      <c r="AI14" s="50">
        <f t="shared" si="7"/>
        <v>0</v>
      </c>
      <c r="AJ14" s="50">
        <f t="shared" si="8"/>
        <v>0</v>
      </c>
      <c r="AK14" s="50">
        <f t="shared" si="9"/>
        <v>0</v>
      </c>
      <c r="AL14" s="50">
        <f t="shared" si="10"/>
        <v>0</v>
      </c>
      <c r="AM14" s="50">
        <f t="shared" si="11"/>
        <v>2</v>
      </c>
      <c r="AN14" s="50">
        <f t="shared" si="12"/>
        <v>0</v>
      </c>
      <c r="AO14" s="50">
        <f t="shared" si="13"/>
        <v>2</v>
      </c>
      <c r="AP14" s="50">
        <f t="shared" si="14"/>
        <v>0</v>
      </c>
      <c r="AQ14" s="50">
        <f t="shared" si="15"/>
        <v>2</v>
      </c>
      <c r="AR14" s="50">
        <f t="shared" si="16"/>
        <v>2</v>
      </c>
      <c r="AS14" s="50">
        <f t="shared" si="17"/>
        <v>1</v>
      </c>
      <c r="AT14" s="50">
        <f t="shared" si="18"/>
        <v>2</v>
      </c>
      <c r="AU14" s="50">
        <f t="shared" si="19"/>
        <v>2</v>
      </c>
      <c r="AV14" s="50">
        <f t="shared" si="20"/>
        <v>1</v>
      </c>
      <c r="AW14" s="50">
        <f t="shared" si="21"/>
        <v>2</v>
      </c>
      <c r="AX14" s="50">
        <f t="shared" si="22"/>
        <v>0</v>
      </c>
      <c r="AY14" s="50">
        <f t="shared" si="23"/>
        <v>1</v>
      </c>
      <c r="AZ14" s="50">
        <f t="shared" si="24"/>
        <v>2</v>
      </c>
    </row>
    <row r="15" spans="1:53" ht="60">
      <c r="A15" s="15" t="s">
        <v>38</v>
      </c>
      <c r="B15" s="15" t="s">
        <v>39</v>
      </c>
      <c r="C15" s="15" t="s">
        <v>31</v>
      </c>
      <c r="D15" s="64">
        <v>354412</v>
      </c>
      <c r="E15" s="47">
        <v>367048</v>
      </c>
      <c r="F15" s="23">
        <v>299000</v>
      </c>
      <c r="G15" s="23">
        <v>350759</v>
      </c>
      <c r="H15" s="24">
        <v>391447</v>
      </c>
      <c r="I15" s="23">
        <v>366848</v>
      </c>
      <c r="J15" s="47">
        <v>404600</v>
      </c>
      <c r="K15" s="27">
        <v>222750</v>
      </c>
      <c r="L15" s="27">
        <v>306052</v>
      </c>
      <c r="M15" s="27">
        <v>215000</v>
      </c>
      <c r="N15" s="27">
        <v>209000</v>
      </c>
      <c r="O15" s="27">
        <v>327708</v>
      </c>
      <c r="P15" s="27">
        <v>251812</v>
      </c>
      <c r="Q15" s="27">
        <v>352646</v>
      </c>
      <c r="R15" s="27">
        <v>260000</v>
      </c>
      <c r="S15" s="27">
        <v>301204.46999999997</v>
      </c>
      <c r="T15" s="27">
        <v>342102</v>
      </c>
      <c r="U15" s="27">
        <v>257143</v>
      </c>
      <c r="V15" s="27">
        <v>251813</v>
      </c>
      <c r="W15" s="27">
        <v>361200</v>
      </c>
      <c r="X15" s="27">
        <v>325000</v>
      </c>
      <c r="Y15" s="27">
        <v>365134</v>
      </c>
      <c r="Z15" s="27">
        <v>410000</v>
      </c>
      <c r="AA15" s="27">
        <v>277000</v>
      </c>
      <c r="AB15" s="49">
        <f t="shared" si="0"/>
        <v>326354</v>
      </c>
      <c r="AC15" s="50">
        <f t="shared" si="1"/>
        <v>1</v>
      </c>
      <c r="AD15" s="50">
        <f t="shared" si="2"/>
        <v>1</v>
      </c>
      <c r="AE15" s="50">
        <f t="shared" si="3"/>
        <v>2</v>
      </c>
      <c r="AF15" s="50">
        <f t="shared" si="4"/>
        <v>1</v>
      </c>
      <c r="AG15" s="50">
        <f t="shared" si="5"/>
        <v>1</v>
      </c>
      <c r="AH15" s="50">
        <f t="shared" si="6"/>
        <v>1</v>
      </c>
      <c r="AI15" s="50">
        <f t="shared" si="7"/>
        <v>0</v>
      </c>
      <c r="AJ15" s="50">
        <f t="shared" si="8"/>
        <v>0</v>
      </c>
      <c r="AK15" s="50">
        <f t="shared" si="9"/>
        <v>2</v>
      </c>
      <c r="AL15" s="50">
        <f t="shared" si="10"/>
        <v>0</v>
      </c>
      <c r="AM15" s="50">
        <f t="shared" si="11"/>
        <v>0</v>
      </c>
      <c r="AN15" s="50">
        <f t="shared" si="12"/>
        <v>1</v>
      </c>
      <c r="AO15" s="50">
        <f t="shared" si="13"/>
        <v>0</v>
      </c>
      <c r="AP15" s="50">
        <f t="shared" si="14"/>
        <v>1</v>
      </c>
      <c r="AQ15" s="50">
        <f t="shared" si="15"/>
        <v>0</v>
      </c>
      <c r="AR15" s="50">
        <f t="shared" si="16"/>
        <v>2</v>
      </c>
      <c r="AS15" s="50">
        <f t="shared" si="17"/>
        <v>1</v>
      </c>
      <c r="AT15" s="50">
        <f t="shared" si="18"/>
        <v>0</v>
      </c>
      <c r="AU15" s="50">
        <f t="shared" si="19"/>
        <v>0</v>
      </c>
      <c r="AV15" s="50">
        <f t="shared" si="20"/>
        <v>1</v>
      </c>
      <c r="AW15" s="50">
        <f t="shared" si="21"/>
        <v>2</v>
      </c>
      <c r="AX15" s="50">
        <f t="shared" si="22"/>
        <v>1</v>
      </c>
      <c r="AY15" s="50">
        <f t="shared" si="23"/>
        <v>0</v>
      </c>
      <c r="AZ15" s="50">
        <f t="shared" si="24"/>
        <v>2</v>
      </c>
    </row>
    <row r="16" spans="1:53" ht="60">
      <c r="A16" s="15" t="s">
        <v>40</v>
      </c>
      <c r="B16" s="15" t="s">
        <v>41</v>
      </c>
      <c r="C16" s="15" t="s">
        <v>31</v>
      </c>
      <c r="D16" s="64">
        <v>441407</v>
      </c>
      <c r="E16" s="47">
        <v>316964</v>
      </c>
      <c r="F16" s="23">
        <v>337432</v>
      </c>
      <c r="G16" s="23">
        <v>389469</v>
      </c>
      <c r="H16" s="24">
        <v>461907</v>
      </c>
      <c r="I16" s="23">
        <v>421035</v>
      </c>
      <c r="J16" s="47">
        <v>586670</v>
      </c>
      <c r="K16" s="27">
        <v>273105</v>
      </c>
      <c r="L16" s="27">
        <v>391649</v>
      </c>
      <c r="M16" s="27">
        <v>280000</v>
      </c>
      <c r="N16" s="27">
        <v>297000</v>
      </c>
      <c r="O16" s="27">
        <v>364323</v>
      </c>
      <c r="P16" s="27">
        <v>339150</v>
      </c>
      <c r="Q16" s="27">
        <v>414184</v>
      </c>
      <c r="R16" s="27">
        <v>330000</v>
      </c>
      <c r="S16" s="27">
        <v>391565.81100000005</v>
      </c>
      <c r="T16" s="27">
        <v>421949</v>
      </c>
      <c r="U16" s="27">
        <v>342857</v>
      </c>
      <c r="V16" s="27">
        <v>284347</v>
      </c>
      <c r="W16" s="27">
        <v>407400</v>
      </c>
      <c r="X16" s="27">
        <v>403410</v>
      </c>
      <c r="Y16" s="27">
        <v>433625</v>
      </c>
      <c r="Z16" s="27">
        <v>490000</v>
      </c>
      <c r="AA16" s="27">
        <v>312300</v>
      </c>
      <c r="AB16" s="49">
        <f t="shared" si="0"/>
        <v>390517.40549999999</v>
      </c>
      <c r="AC16" s="50">
        <f t="shared" si="1"/>
        <v>1</v>
      </c>
      <c r="AD16" s="50">
        <f t="shared" si="2"/>
        <v>2</v>
      </c>
      <c r="AE16" s="50">
        <f t="shared" si="3"/>
        <v>2</v>
      </c>
      <c r="AF16" s="50">
        <f t="shared" si="4"/>
        <v>2</v>
      </c>
      <c r="AG16" s="50">
        <f t="shared" si="5"/>
        <v>1</v>
      </c>
      <c r="AH16" s="50">
        <f t="shared" si="6"/>
        <v>1</v>
      </c>
      <c r="AI16" s="50">
        <f t="shared" si="7"/>
        <v>0</v>
      </c>
      <c r="AJ16" s="50">
        <f t="shared" si="8"/>
        <v>0</v>
      </c>
      <c r="AK16" s="50">
        <f t="shared" si="9"/>
        <v>1</v>
      </c>
      <c r="AL16" s="50">
        <f t="shared" si="10"/>
        <v>0</v>
      </c>
      <c r="AM16" s="50">
        <f t="shared" si="11"/>
        <v>0</v>
      </c>
      <c r="AN16" s="50">
        <f t="shared" si="12"/>
        <v>2</v>
      </c>
      <c r="AO16" s="50">
        <f t="shared" si="13"/>
        <v>2</v>
      </c>
      <c r="AP16" s="50">
        <f t="shared" si="14"/>
        <v>1</v>
      </c>
      <c r="AQ16" s="50">
        <f t="shared" si="15"/>
        <v>2</v>
      </c>
      <c r="AR16" s="50">
        <f t="shared" si="16"/>
        <v>1</v>
      </c>
      <c r="AS16" s="50">
        <f t="shared" si="17"/>
        <v>1</v>
      </c>
      <c r="AT16" s="50">
        <f t="shared" si="18"/>
        <v>2</v>
      </c>
      <c r="AU16" s="50">
        <f t="shared" si="19"/>
        <v>0</v>
      </c>
      <c r="AV16" s="50">
        <f t="shared" si="20"/>
        <v>1</v>
      </c>
      <c r="AW16" s="50">
        <f t="shared" si="21"/>
        <v>1</v>
      </c>
      <c r="AX16" s="50">
        <f t="shared" si="22"/>
        <v>1</v>
      </c>
      <c r="AY16" s="50">
        <f t="shared" si="23"/>
        <v>0</v>
      </c>
      <c r="AZ16" s="50">
        <f t="shared" si="24"/>
        <v>0</v>
      </c>
    </row>
    <row r="17" spans="1:52" ht="24">
      <c r="A17" s="15" t="s">
        <v>42</v>
      </c>
      <c r="B17" s="15" t="s">
        <v>43</v>
      </c>
      <c r="C17" s="63" t="s">
        <v>44</v>
      </c>
      <c r="D17" s="64">
        <v>734536</v>
      </c>
      <c r="E17" s="47">
        <v>569913</v>
      </c>
      <c r="F17" s="23">
        <v>580945</v>
      </c>
      <c r="G17" s="23">
        <v>626905</v>
      </c>
      <c r="H17" s="24">
        <v>341342</v>
      </c>
      <c r="I17" s="23">
        <v>742797</v>
      </c>
      <c r="J17" s="47">
        <v>442000</v>
      </c>
      <c r="K17" s="27">
        <v>391906</v>
      </c>
      <c r="L17" s="27">
        <v>676989</v>
      </c>
      <c r="M17" s="27">
        <v>307000</v>
      </c>
      <c r="N17" s="27">
        <v>811600</v>
      </c>
      <c r="O17" s="27">
        <v>476000</v>
      </c>
      <c r="P17" s="27">
        <v>489552</v>
      </c>
      <c r="Q17" s="27">
        <v>705337</v>
      </c>
      <c r="R17" s="27">
        <v>490000</v>
      </c>
      <c r="S17" s="27">
        <v>431726.40700000001</v>
      </c>
      <c r="T17" s="27">
        <v>743701</v>
      </c>
      <c r="U17" s="27">
        <v>414286</v>
      </c>
      <c r="V17" s="27">
        <v>489552</v>
      </c>
      <c r="W17" s="27">
        <v>490000</v>
      </c>
      <c r="X17" s="27">
        <v>556920</v>
      </c>
      <c r="Y17" s="27">
        <v>672300</v>
      </c>
      <c r="Z17" s="27">
        <v>380000</v>
      </c>
      <c r="AA17" s="27">
        <v>538000</v>
      </c>
      <c r="AB17" s="49">
        <f t="shared" si="0"/>
        <v>514000</v>
      </c>
      <c r="AC17" s="50">
        <f t="shared" si="1"/>
        <v>0</v>
      </c>
      <c r="AD17" s="50">
        <f t="shared" si="2"/>
        <v>1</v>
      </c>
      <c r="AE17" s="50">
        <f t="shared" si="3"/>
        <v>1</v>
      </c>
      <c r="AF17" s="50">
        <f t="shared" si="4"/>
        <v>0</v>
      </c>
      <c r="AG17" s="50">
        <f t="shared" si="5"/>
        <v>0</v>
      </c>
      <c r="AH17" s="50">
        <f t="shared" si="6"/>
        <v>0</v>
      </c>
      <c r="AI17" s="50">
        <f t="shared" si="7"/>
        <v>2</v>
      </c>
      <c r="AJ17" s="50">
        <f t="shared" si="8"/>
        <v>0</v>
      </c>
      <c r="AK17" s="50">
        <f t="shared" si="9"/>
        <v>0</v>
      </c>
      <c r="AL17" s="50">
        <f t="shared" si="10"/>
        <v>0</v>
      </c>
      <c r="AM17" s="50">
        <f t="shared" si="11"/>
        <v>0</v>
      </c>
      <c r="AN17" s="50">
        <f t="shared" si="12"/>
        <v>2</v>
      </c>
      <c r="AO17" s="50">
        <f t="shared" si="13"/>
        <v>2</v>
      </c>
      <c r="AP17" s="50">
        <f t="shared" si="14"/>
        <v>0</v>
      </c>
      <c r="AQ17" s="50">
        <f t="shared" si="15"/>
        <v>2</v>
      </c>
      <c r="AR17" s="50">
        <f t="shared" si="16"/>
        <v>2</v>
      </c>
      <c r="AS17" s="50">
        <f t="shared" si="17"/>
        <v>0</v>
      </c>
      <c r="AT17" s="50">
        <f t="shared" si="18"/>
        <v>2</v>
      </c>
      <c r="AU17" s="50">
        <f t="shared" si="19"/>
        <v>2</v>
      </c>
      <c r="AV17" s="50">
        <f t="shared" si="20"/>
        <v>2</v>
      </c>
      <c r="AW17" s="50">
        <f t="shared" si="21"/>
        <v>1</v>
      </c>
      <c r="AX17" s="50">
        <f t="shared" si="22"/>
        <v>0</v>
      </c>
      <c r="AY17" s="50">
        <f t="shared" si="23"/>
        <v>0</v>
      </c>
      <c r="AZ17" s="50">
        <f t="shared" si="24"/>
        <v>1</v>
      </c>
    </row>
    <row r="18" spans="1:52" ht="48">
      <c r="A18" s="15" t="s">
        <v>45</v>
      </c>
      <c r="B18" s="15" t="s">
        <v>46</v>
      </c>
      <c r="C18" s="63" t="s">
        <v>44</v>
      </c>
      <c r="D18" s="64">
        <v>317330</v>
      </c>
      <c r="E18" s="47">
        <v>306137</v>
      </c>
      <c r="F18" s="23">
        <v>391770</v>
      </c>
      <c r="G18" s="23">
        <v>284199</v>
      </c>
      <c r="H18" s="24">
        <v>595000</v>
      </c>
      <c r="I18" s="23">
        <v>313760</v>
      </c>
      <c r="J18" s="47">
        <v>722500</v>
      </c>
      <c r="K18" s="27">
        <v>499681</v>
      </c>
      <c r="L18" s="27">
        <v>320742</v>
      </c>
      <c r="M18" s="27">
        <v>528000</v>
      </c>
      <c r="N18" s="27">
        <v>330000</v>
      </c>
      <c r="O18" s="27">
        <v>512615</v>
      </c>
      <c r="P18" s="27">
        <v>330137</v>
      </c>
      <c r="Q18" s="27">
        <v>311084</v>
      </c>
      <c r="R18" s="27">
        <v>520000</v>
      </c>
      <c r="S18" s="27">
        <v>742971.02600000007</v>
      </c>
      <c r="T18" s="27">
        <v>235509</v>
      </c>
      <c r="U18" s="27">
        <v>685714</v>
      </c>
      <c r="V18" s="27">
        <v>330137</v>
      </c>
      <c r="W18" s="27">
        <v>336000</v>
      </c>
      <c r="X18" s="27">
        <v>314160</v>
      </c>
      <c r="Y18" s="27">
        <v>322281</v>
      </c>
      <c r="Z18" s="27">
        <v>480000</v>
      </c>
      <c r="AA18" s="27">
        <v>362522</v>
      </c>
      <c r="AB18" s="49">
        <f t="shared" si="0"/>
        <v>333068.5</v>
      </c>
      <c r="AC18" s="50">
        <f t="shared" si="1"/>
        <v>2</v>
      </c>
      <c r="AD18" s="50">
        <f t="shared" si="2"/>
        <v>2</v>
      </c>
      <c r="AE18" s="50">
        <f t="shared" si="3"/>
        <v>1</v>
      </c>
      <c r="AF18" s="50">
        <f t="shared" si="4"/>
        <v>2</v>
      </c>
      <c r="AG18" s="50">
        <f t="shared" si="5"/>
        <v>0</v>
      </c>
      <c r="AH18" s="50">
        <f t="shared" si="6"/>
        <v>2</v>
      </c>
      <c r="AI18" s="50">
        <f t="shared" si="7"/>
        <v>0</v>
      </c>
      <c r="AJ18" s="50">
        <f t="shared" si="8"/>
        <v>0</v>
      </c>
      <c r="AK18" s="50">
        <f t="shared" si="9"/>
        <v>2</v>
      </c>
      <c r="AL18" s="50">
        <f t="shared" si="10"/>
        <v>0</v>
      </c>
      <c r="AM18" s="50">
        <f t="shared" si="11"/>
        <v>2</v>
      </c>
      <c r="AN18" s="50">
        <f t="shared" si="12"/>
        <v>0</v>
      </c>
      <c r="AO18" s="50">
        <f t="shared" si="13"/>
        <v>2</v>
      </c>
      <c r="AP18" s="50">
        <f t="shared" si="14"/>
        <v>2</v>
      </c>
      <c r="AQ18" s="50">
        <f t="shared" si="15"/>
        <v>0</v>
      </c>
      <c r="AR18" s="50">
        <f t="shared" si="16"/>
        <v>0</v>
      </c>
      <c r="AS18" s="50">
        <f t="shared" si="17"/>
        <v>0</v>
      </c>
      <c r="AT18" s="50">
        <f t="shared" si="18"/>
        <v>0</v>
      </c>
      <c r="AU18" s="50">
        <f t="shared" si="19"/>
        <v>2</v>
      </c>
      <c r="AV18" s="50">
        <f t="shared" si="20"/>
        <v>1</v>
      </c>
      <c r="AW18" s="50">
        <f t="shared" si="21"/>
        <v>2</v>
      </c>
      <c r="AX18" s="50">
        <f t="shared" si="22"/>
        <v>2</v>
      </c>
      <c r="AY18" s="50">
        <f t="shared" si="23"/>
        <v>0</v>
      </c>
      <c r="AZ18" s="50">
        <f t="shared" si="24"/>
        <v>1</v>
      </c>
    </row>
    <row r="19" spans="1:52" ht="48">
      <c r="A19" s="12" t="s">
        <v>47</v>
      </c>
      <c r="B19" s="13" t="s">
        <v>48</v>
      </c>
      <c r="C19" s="12" t="s">
        <v>44</v>
      </c>
      <c r="D19" s="64">
        <v>129820</v>
      </c>
      <c r="E19" s="47">
        <v>100908</v>
      </c>
      <c r="F19" s="23">
        <v>0</v>
      </c>
      <c r="G19" s="23">
        <v>118752</v>
      </c>
      <c r="H19" s="24">
        <v>140921</v>
      </c>
      <c r="I19" s="23">
        <v>113159</v>
      </c>
      <c r="J19" s="47">
        <v>434945</v>
      </c>
      <c r="K19" s="27">
        <v>139230</v>
      </c>
      <c r="L19" s="27">
        <v>121067</v>
      </c>
      <c r="M19" s="27">
        <v>85680</v>
      </c>
      <c r="N19" s="27">
        <v>264000</v>
      </c>
      <c r="O19" s="27">
        <v>22885</v>
      </c>
      <c r="P19" s="27">
        <v>35000</v>
      </c>
      <c r="Q19" s="27">
        <v>114489</v>
      </c>
      <c r="R19" s="27">
        <v>650000</v>
      </c>
      <c r="S19" s="27">
        <v>253113</v>
      </c>
      <c r="T19" s="27">
        <v>112521</v>
      </c>
      <c r="U19" s="27">
        <v>178571</v>
      </c>
      <c r="V19" s="27">
        <v>34049</v>
      </c>
      <c r="W19" s="27">
        <v>252000</v>
      </c>
      <c r="X19" s="27">
        <v>41650</v>
      </c>
      <c r="Y19" s="27">
        <v>126951</v>
      </c>
      <c r="Z19" s="27">
        <v>160000</v>
      </c>
      <c r="AA19" s="27">
        <v>37400</v>
      </c>
      <c r="AB19" s="49">
        <f t="shared" si="0"/>
        <v>119909.5</v>
      </c>
      <c r="AC19" s="50">
        <f t="shared" si="1"/>
        <v>1</v>
      </c>
      <c r="AD19" s="50">
        <f t="shared" si="2"/>
        <v>2</v>
      </c>
      <c r="AE19" s="50">
        <f t="shared" si="3"/>
        <v>0</v>
      </c>
      <c r="AF19" s="50">
        <f t="shared" si="4"/>
        <v>2</v>
      </c>
      <c r="AG19" s="50">
        <f t="shared" si="5"/>
        <v>1</v>
      </c>
      <c r="AH19" s="50">
        <f t="shared" si="6"/>
        <v>2</v>
      </c>
      <c r="AI19" s="50">
        <f t="shared" si="7"/>
        <v>0</v>
      </c>
      <c r="AJ19" s="50">
        <f t="shared" si="8"/>
        <v>1</v>
      </c>
      <c r="AK19" s="50">
        <f t="shared" si="9"/>
        <v>1</v>
      </c>
      <c r="AL19" s="50">
        <f t="shared" si="10"/>
        <v>0</v>
      </c>
      <c r="AM19" s="50">
        <f t="shared" si="11"/>
        <v>0</v>
      </c>
      <c r="AN19" s="50">
        <f t="shared" si="12"/>
        <v>0</v>
      </c>
      <c r="AO19" s="50">
        <f t="shared" si="13"/>
        <v>0</v>
      </c>
      <c r="AP19" s="50">
        <f t="shared" si="14"/>
        <v>2</v>
      </c>
      <c r="AQ19" s="50">
        <f t="shared" si="15"/>
        <v>0</v>
      </c>
      <c r="AR19" s="50">
        <f t="shared" si="16"/>
        <v>0</v>
      </c>
      <c r="AS19" s="50">
        <f t="shared" si="17"/>
        <v>2</v>
      </c>
      <c r="AT19" s="50">
        <f t="shared" si="18"/>
        <v>0</v>
      </c>
      <c r="AU19" s="50">
        <f t="shared" si="19"/>
        <v>0</v>
      </c>
      <c r="AV19" s="50">
        <f t="shared" si="20"/>
        <v>0</v>
      </c>
      <c r="AW19" s="50">
        <f t="shared" si="21"/>
        <v>0</v>
      </c>
      <c r="AX19" s="50">
        <f t="shared" si="22"/>
        <v>1</v>
      </c>
      <c r="AY19" s="50">
        <f t="shared" si="23"/>
        <v>0</v>
      </c>
      <c r="AZ19" s="50">
        <f t="shared" si="24"/>
        <v>0</v>
      </c>
    </row>
    <row r="20" spans="1:52" ht="24">
      <c r="A20" s="12" t="s">
        <v>49</v>
      </c>
      <c r="B20" s="12" t="s">
        <v>50</v>
      </c>
      <c r="C20" s="19" t="s">
        <v>44</v>
      </c>
      <c r="D20" s="64">
        <v>87588</v>
      </c>
      <c r="E20" s="66">
        <v>84135</v>
      </c>
      <c r="F20" s="23">
        <v>239472</v>
      </c>
      <c r="G20" s="23">
        <v>70351</v>
      </c>
      <c r="H20" s="24">
        <v>109605</v>
      </c>
      <c r="I20" s="23">
        <v>83753</v>
      </c>
      <c r="J20" s="47">
        <v>293335</v>
      </c>
      <c r="K20" s="27">
        <v>112455</v>
      </c>
      <c r="L20" s="27">
        <v>84626</v>
      </c>
      <c r="M20" s="27">
        <v>130000</v>
      </c>
      <c r="N20" s="27">
        <v>198350</v>
      </c>
      <c r="O20" s="27">
        <v>247154</v>
      </c>
      <c r="P20" s="27">
        <v>201798</v>
      </c>
      <c r="Q20" s="27">
        <v>89881</v>
      </c>
      <c r="R20" s="27">
        <v>250000</v>
      </c>
      <c r="S20" s="27">
        <v>413897.12728000002</v>
      </c>
      <c r="T20" s="9">
        <v>86174</v>
      </c>
      <c r="U20" s="9">
        <v>278571</v>
      </c>
      <c r="V20" s="9">
        <v>201798</v>
      </c>
      <c r="W20" s="9">
        <v>224000</v>
      </c>
      <c r="X20" s="9">
        <v>192000</v>
      </c>
      <c r="Y20" s="27">
        <v>79734</v>
      </c>
      <c r="Z20" s="27">
        <v>220000</v>
      </c>
      <c r="AA20" s="27">
        <v>221600</v>
      </c>
      <c r="AB20" s="49">
        <f t="shared" si="0"/>
        <v>195175</v>
      </c>
      <c r="AC20" s="50">
        <f t="shared" si="1"/>
        <v>0</v>
      </c>
      <c r="AD20" s="50">
        <f t="shared" si="2"/>
        <v>0</v>
      </c>
      <c r="AE20" s="50">
        <f t="shared" si="3"/>
        <v>0</v>
      </c>
      <c r="AF20" s="50">
        <f t="shared" si="4"/>
        <v>0</v>
      </c>
      <c r="AG20" s="50">
        <f t="shared" si="5"/>
        <v>0</v>
      </c>
      <c r="AH20" s="50">
        <f t="shared" si="6"/>
        <v>0</v>
      </c>
      <c r="AI20" s="50">
        <f t="shared" si="7"/>
        <v>0</v>
      </c>
      <c r="AJ20" s="50">
        <f t="shared" si="8"/>
        <v>0</v>
      </c>
      <c r="AK20" s="50">
        <f t="shared" si="9"/>
        <v>0</v>
      </c>
      <c r="AL20" s="50">
        <f t="shared" si="10"/>
        <v>0</v>
      </c>
      <c r="AM20" s="50">
        <f t="shared" si="11"/>
        <v>1</v>
      </c>
      <c r="AN20" s="50">
        <f t="shared" si="12"/>
        <v>0</v>
      </c>
      <c r="AO20" s="50">
        <f t="shared" si="13"/>
        <v>1</v>
      </c>
      <c r="AP20" s="50">
        <f t="shared" si="14"/>
        <v>0</v>
      </c>
      <c r="AQ20" s="50">
        <f t="shared" si="15"/>
        <v>0</v>
      </c>
      <c r="AR20" s="50">
        <f t="shared" si="16"/>
        <v>0</v>
      </c>
      <c r="AS20" s="50">
        <f t="shared" si="17"/>
        <v>0</v>
      </c>
      <c r="AT20" s="50">
        <f t="shared" si="18"/>
        <v>0</v>
      </c>
      <c r="AU20" s="50">
        <f t="shared" si="19"/>
        <v>1</v>
      </c>
      <c r="AV20" s="50">
        <f t="shared" si="20"/>
        <v>1</v>
      </c>
      <c r="AW20" s="50">
        <f t="shared" si="21"/>
        <v>2</v>
      </c>
      <c r="AX20" s="50">
        <f t="shared" si="22"/>
        <v>0</v>
      </c>
      <c r="AY20" s="50">
        <f t="shared" si="23"/>
        <v>1</v>
      </c>
      <c r="AZ20" s="50">
        <f t="shared" si="24"/>
        <v>1</v>
      </c>
    </row>
    <row r="21" spans="1:52" ht="36">
      <c r="A21" s="12" t="s">
        <v>51</v>
      </c>
      <c r="B21" s="12" t="s">
        <v>52</v>
      </c>
      <c r="C21" s="19" t="s">
        <v>44</v>
      </c>
      <c r="D21" s="64">
        <v>343570</v>
      </c>
      <c r="E21" s="66">
        <v>338977</v>
      </c>
      <c r="F21" s="23">
        <v>329240</v>
      </c>
      <c r="G21" s="23">
        <v>376243</v>
      </c>
      <c r="H21" s="24">
        <v>172236</v>
      </c>
      <c r="I21" s="23">
        <v>383628</v>
      </c>
      <c r="J21" s="47">
        <v>313565</v>
      </c>
      <c r="K21" s="27">
        <v>277445</v>
      </c>
      <c r="L21" s="27">
        <v>347511</v>
      </c>
      <c r="M21" s="27">
        <v>130000</v>
      </c>
      <c r="N21" s="27">
        <v>283050</v>
      </c>
      <c r="O21" s="27">
        <v>585846</v>
      </c>
      <c r="P21" s="27">
        <v>277445</v>
      </c>
      <c r="Q21" s="27">
        <v>375914</v>
      </c>
      <c r="R21" s="27">
        <v>350000</v>
      </c>
      <c r="S21" s="27">
        <v>485943.21160000004</v>
      </c>
      <c r="T21" s="9">
        <v>312045</v>
      </c>
      <c r="U21" s="9">
        <v>328571</v>
      </c>
      <c r="V21" s="9">
        <v>277445</v>
      </c>
      <c r="W21" s="9">
        <v>336000</v>
      </c>
      <c r="X21" s="9">
        <v>324870</v>
      </c>
      <c r="Y21" s="27">
        <v>301830</v>
      </c>
      <c r="Z21" s="27">
        <v>380000</v>
      </c>
      <c r="AA21" s="27">
        <v>304700</v>
      </c>
      <c r="AB21" s="49">
        <f t="shared" si="0"/>
        <v>328905.5</v>
      </c>
      <c r="AC21" s="50">
        <f t="shared" si="1"/>
        <v>1</v>
      </c>
      <c r="AD21" s="50">
        <f t="shared" si="2"/>
        <v>1</v>
      </c>
      <c r="AE21" s="50">
        <f t="shared" si="3"/>
        <v>1</v>
      </c>
      <c r="AF21" s="50">
        <f t="shared" si="4"/>
        <v>1</v>
      </c>
      <c r="AG21" s="50">
        <f t="shared" si="5"/>
        <v>0</v>
      </c>
      <c r="AH21" s="50">
        <f t="shared" si="6"/>
        <v>1</v>
      </c>
      <c r="AI21" s="50">
        <f t="shared" si="7"/>
        <v>2</v>
      </c>
      <c r="AJ21" s="50">
        <f t="shared" si="8"/>
        <v>2</v>
      </c>
      <c r="AK21" s="50">
        <f t="shared" si="9"/>
        <v>1</v>
      </c>
      <c r="AL21" s="50">
        <f t="shared" si="10"/>
        <v>0</v>
      </c>
      <c r="AM21" s="50">
        <f t="shared" si="11"/>
        <v>2</v>
      </c>
      <c r="AN21" s="50">
        <f t="shared" si="12"/>
        <v>0</v>
      </c>
      <c r="AO21" s="50">
        <f t="shared" si="13"/>
        <v>2</v>
      </c>
      <c r="AP21" s="50">
        <f t="shared" si="14"/>
        <v>1</v>
      </c>
      <c r="AQ21" s="50">
        <f t="shared" si="15"/>
        <v>1</v>
      </c>
      <c r="AR21" s="50">
        <f t="shared" si="16"/>
        <v>0</v>
      </c>
      <c r="AS21" s="50">
        <f t="shared" si="17"/>
        <v>2</v>
      </c>
      <c r="AT21" s="50">
        <f t="shared" si="18"/>
        <v>2</v>
      </c>
      <c r="AU21" s="50">
        <f t="shared" si="19"/>
        <v>2</v>
      </c>
      <c r="AV21" s="50">
        <f t="shared" si="20"/>
        <v>1</v>
      </c>
      <c r="AW21" s="50">
        <f t="shared" si="21"/>
        <v>2</v>
      </c>
      <c r="AX21" s="50">
        <f t="shared" si="22"/>
        <v>2</v>
      </c>
      <c r="AY21" s="50">
        <f t="shared" si="23"/>
        <v>1</v>
      </c>
      <c r="AZ21" s="50">
        <f t="shared" si="24"/>
        <v>2</v>
      </c>
    </row>
    <row r="22" spans="1:52" ht="24">
      <c r="A22" s="12" t="s">
        <v>53</v>
      </c>
      <c r="B22" s="12" t="s">
        <v>54</v>
      </c>
      <c r="C22" s="20" t="s">
        <v>55</v>
      </c>
      <c r="D22" s="64">
        <v>11706</v>
      </c>
      <c r="E22" s="66">
        <v>11702</v>
      </c>
      <c r="F22" s="23">
        <v>9251</v>
      </c>
      <c r="G22" s="23">
        <v>11624</v>
      </c>
      <c r="H22" s="24">
        <v>6801</v>
      </c>
      <c r="I22" s="23">
        <v>11625</v>
      </c>
      <c r="J22" s="47">
        <v>8500</v>
      </c>
      <c r="K22" s="27">
        <v>11423</v>
      </c>
      <c r="L22" s="27">
        <v>11665</v>
      </c>
      <c r="M22" s="27">
        <v>10000</v>
      </c>
      <c r="N22" s="27">
        <v>7700</v>
      </c>
      <c r="O22" s="27">
        <v>8788</v>
      </c>
      <c r="P22" s="27">
        <v>7796</v>
      </c>
      <c r="Q22" s="27">
        <v>11759</v>
      </c>
      <c r="R22" s="27">
        <v>7900</v>
      </c>
      <c r="S22" s="27">
        <v>9645.2927200000013</v>
      </c>
      <c r="T22" s="9">
        <v>11427</v>
      </c>
      <c r="U22" s="9">
        <v>5286</v>
      </c>
      <c r="V22" s="9">
        <v>7796</v>
      </c>
      <c r="W22" s="9">
        <v>11200</v>
      </c>
      <c r="X22" s="9">
        <v>11186</v>
      </c>
      <c r="Y22" s="27">
        <v>10664</v>
      </c>
      <c r="Z22" s="27">
        <v>8330</v>
      </c>
      <c r="AA22" s="27">
        <v>8600</v>
      </c>
      <c r="AB22" s="49">
        <f t="shared" si="0"/>
        <v>9822.6463600000006</v>
      </c>
      <c r="AC22" s="50">
        <f t="shared" si="1"/>
        <v>1</v>
      </c>
      <c r="AD22" s="50">
        <f t="shared" si="2"/>
        <v>1</v>
      </c>
      <c r="AE22" s="50">
        <f t="shared" si="3"/>
        <v>2</v>
      </c>
      <c r="AF22" s="50">
        <f t="shared" si="4"/>
        <v>1</v>
      </c>
      <c r="AG22" s="50">
        <f t="shared" si="5"/>
        <v>0</v>
      </c>
      <c r="AH22" s="50">
        <f t="shared" si="6"/>
        <v>1</v>
      </c>
      <c r="AI22" s="50">
        <f t="shared" si="7"/>
        <v>2</v>
      </c>
      <c r="AJ22" s="50">
        <f t="shared" si="8"/>
        <v>1</v>
      </c>
      <c r="AK22" s="50">
        <f t="shared" si="9"/>
        <v>1</v>
      </c>
      <c r="AL22" s="50">
        <f t="shared" si="10"/>
        <v>1</v>
      </c>
      <c r="AM22" s="50">
        <f t="shared" si="11"/>
        <v>0</v>
      </c>
      <c r="AN22" s="50">
        <f t="shared" si="12"/>
        <v>2</v>
      </c>
      <c r="AO22" s="50">
        <f t="shared" si="13"/>
        <v>0</v>
      </c>
      <c r="AP22" s="50">
        <f t="shared" si="14"/>
        <v>1</v>
      </c>
      <c r="AQ22" s="50">
        <f t="shared" si="15"/>
        <v>2</v>
      </c>
      <c r="AR22" s="50">
        <f t="shared" si="16"/>
        <v>2</v>
      </c>
      <c r="AS22" s="50">
        <f t="shared" si="17"/>
        <v>1</v>
      </c>
      <c r="AT22" s="50">
        <f t="shared" si="18"/>
        <v>0</v>
      </c>
      <c r="AU22" s="50">
        <f t="shared" si="19"/>
        <v>0</v>
      </c>
      <c r="AV22" s="50">
        <f t="shared" si="20"/>
        <v>1</v>
      </c>
      <c r="AW22" s="50">
        <f t="shared" si="21"/>
        <v>1</v>
      </c>
      <c r="AX22" s="50">
        <f t="shared" si="22"/>
        <v>1</v>
      </c>
      <c r="AY22" s="50">
        <f t="shared" si="23"/>
        <v>2</v>
      </c>
      <c r="AZ22" s="50">
        <f t="shared" si="24"/>
        <v>2</v>
      </c>
    </row>
    <row r="23" spans="1:52" ht="24">
      <c r="A23" s="12" t="s">
        <v>53</v>
      </c>
      <c r="B23" s="12" t="s">
        <v>54</v>
      </c>
      <c r="C23" s="20" t="s">
        <v>56</v>
      </c>
      <c r="D23" s="64">
        <v>10407</v>
      </c>
      <c r="E23" s="66">
        <v>9900</v>
      </c>
      <c r="F23" s="23">
        <v>8095</v>
      </c>
      <c r="G23" s="23">
        <v>8821</v>
      </c>
      <c r="H23" s="24">
        <v>2716</v>
      </c>
      <c r="I23" s="23">
        <v>10067</v>
      </c>
      <c r="J23" s="47">
        <v>6800</v>
      </c>
      <c r="K23" s="27">
        <v>9244</v>
      </c>
      <c r="L23" s="27">
        <v>9006</v>
      </c>
      <c r="M23" s="27">
        <v>6000</v>
      </c>
      <c r="N23" s="27">
        <v>6750</v>
      </c>
      <c r="O23" s="27">
        <v>8422</v>
      </c>
      <c r="P23" s="27">
        <v>6822</v>
      </c>
      <c r="Q23" s="27">
        <v>9989</v>
      </c>
      <c r="R23" s="27">
        <v>7300</v>
      </c>
      <c r="S23" s="27">
        <v>6793.5529200000001</v>
      </c>
      <c r="T23" s="9">
        <v>10008</v>
      </c>
      <c r="U23" s="9">
        <v>5000</v>
      </c>
      <c r="V23" s="9">
        <v>6822</v>
      </c>
      <c r="W23" s="9">
        <v>8400</v>
      </c>
      <c r="X23" s="9">
        <v>10472</v>
      </c>
      <c r="Y23" s="27">
        <v>10190</v>
      </c>
      <c r="Z23" s="27">
        <v>7735</v>
      </c>
      <c r="AA23" s="27">
        <v>7500</v>
      </c>
      <c r="AB23" s="49">
        <f t="shared" si="0"/>
        <v>8247.5</v>
      </c>
      <c r="AC23" s="50">
        <f t="shared" si="1"/>
        <v>0</v>
      </c>
      <c r="AD23" s="50">
        <f t="shared" si="2"/>
        <v>0</v>
      </c>
      <c r="AE23" s="50">
        <f t="shared" si="3"/>
        <v>2</v>
      </c>
      <c r="AF23" s="50">
        <f t="shared" si="4"/>
        <v>1</v>
      </c>
      <c r="AG23" s="50">
        <f t="shared" si="5"/>
        <v>0</v>
      </c>
      <c r="AH23" s="50">
        <f t="shared" si="6"/>
        <v>0</v>
      </c>
      <c r="AI23" s="50">
        <f t="shared" si="7"/>
        <v>2</v>
      </c>
      <c r="AJ23" s="50">
        <f t="shared" si="8"/>
        <v>1</v>
      </c>
      <c r="AK23" s="50">
        <f t="shared" si="9"/>
        <v>1</v>
      </c>
      <c r="AL23" s="50">
        <f t="shared" si="10"/>
        <v>0</v>
      </c>
      <c r="AM23" s="50">
        <f t="shared" si="11"/>
        <v>2</v>
      </c>
      <c r="AN23" s="50">
        <f t="shared" si="12"/>
        <v>1</v>
      </c>
      <c r="AO23" s="50">
        <f t="shared" si="13"/>
        <v>2</v>
      </c>
      <c r="AP23" s="50">
        <f t="shared" si="14"/>
        <v>0</v>
      </c>
      <c r="AQ23" s="50">
        <f t="shared" si="15"/>
        <v>2</v>
      </c>
      <c r="AR23" s="50">
        <f t="shared" si="16"/>
        <v>2</v>
      </c>
      <c r="AS23" s="50">
        <f t="shared" si="17"/>
        <v>0</v>
      </c>
      <c r="AT23" s="50">
        <f t="shared" si="18"/>
        <v>0</v>
      </c>
      <c r="AU23" s="50">
        <f t="shared" si="19"/>
        <v>2</v>
      </c>
      <c r="AV23" s="50">
        <f t="shared" si="20"/>
        <v>1</v>
      </c>
      <c r="AW23" s="50">
        <f t="shared" si="21"/>
        <v>0</v>
      </c>
      <c r="AX23" s="50">
        <f t="shared" si="22"/>
        <v>0</v>
      </c>
      <c r="AY23" s="50">
        <f t="shared" si="23"/>
        <v>2</v>
      </c>
      <c r="AZ23" s="50">
        <f t="shared" si="24"/>
        <v>2</v>
      </c>
    </row>
    <row r="24" spans="1:52" ht="24">
      <c r="A24" s="12" t="s">
        <v>53</v>
      </c>
      <c r="B24" s="12" t="s">
        <v>54</v>
      </c>
      <c r="C24" s="20" t="s">
        <v>57</v>
      </c>
      <c r="D24" s="64">
        <v>6986</v>
      </c>
      <c r="E24" s="66">
        <v>7089</v>
      </c>
      <c r="F24" s="23">
        <v>7080</v>
      </c>
      <c r="G24" s="23">
        <v>6764</v>
      </c>
      <c r="H24" s="24">
        <v>2700</v>
      </c>
      <c r="I24" s="23">
        <v>8952</v>
      </c>
      <c r="J24" s="47">
        <v>5950</v>
      </c>
      <c r="K24" s="27">
        <v>5519</v>
      </c>
      <c r="L24" s="27">
        <v>9020</v>
      </c>
      <c r="M24" s="27">
        <v>6000</v>
      </c>
      <c r="N24" s="27">
        <v>5950</v>
      </c>
      <c r="O24" s="27">
        <v>8055</v>
      </c>
      <c r="P24" s="27">
        <v>5967</v>
      </c>
      <c r="Q24" s="27">
        <v>8917</v>
      </c>
      <c r="R24" s="27">
        <v>6500</v>
      </c>
      <c r="S24" s="27">
        <v>6403.7588999999989</v>
      </c>
      <c r="T24" s="9">
        <v>7225</v>
      </c>
      <c r="U24" s="9">
        <v>4714</v>
      </c>
      <c r="V24" s="9">
        <v>5966</v>
      </c>
      <c r="W24" s="9">
        <v>8400</v>
      </c>
      <c r="X24" s="9">
        <v>9092</v>
      </c>
      <c r="Y24" s="27">
        <v>8973</v>
      </c>
      <c r="Z24" s="27">
        <v>5355</v>
      </c>
      <c r="AA24" s="27">
        <v>6600</v>
      </c>
      <c r="AB24" s="49">
        <f t="shared" si="0"/>
        <v>6682</v>
      </c>
      <c r="AC24" s="50">
        <f t="shared" si="1"/>
        <v>1</v>
      </c>
      <c r="AD24" s="50">
        <f t="shared" si="2"/>
        <v>1</v>
      </c>
      <c r="AE24" s="50">
        <f t="shared" si="3"/>
        <v>1</v>
      </c>
      <c r="AF24" s="50">
        <f t="shared" si="4"/>
        <v>1</v>
      </c>
      <c r="AG24" s="50">
        <f t="shared" si="5"/>
        <v>0</v>
      </c>
      <c r="AH24" s="50">
        <f t="shared" si="6"/>
        <v>0</v>
      </c>
      <c r="AI24" s="50">
        <f t="shared" si="7"/>
        <v>2</v>
      </c>
      <c r="AJ24" s="50">
        <f t="shared" si="8"/>
        <v>2</v>
      </c>
      <c r="AK24" s="50">
        <f t="shared" si="9"/>
        <v>0</v>
      </c>
      <c r="AL24" s="50">
        <f t="shared" si="10"/>
        <v>2</v>
      </c>
      <c r="AM24" s="50">
        <f t="shared" si="11"/>
        <v>2</v>
      </c>
      <c r="AN24" s="50">
        <f t="shared" si="12"/>
        <v>0</v>
      </c>
      <c r="AO24" s="50">
        <f t="shared" si="13"/>
        <v>2</v>
      </c>
      <c r="AP24" s="50">
        <f t="shared" si="14"/>
        <v>0</v>
      </c>
      <c r="AQ24" s="50">
        <f t="shared" si="15"/>
        <v>2</v>
      </c>
      <c r="AR24" s="50">
        <f t="shared" si="16"/>
        <v>2</v>
      </c>
      <c r="AS24" s="50">
        <f t="shared" si="17"/>
        <v>1</v>
      </c>
      <c r="AT24" s="50">
        <f t="shared" si="18"/>
        <v>0</v>
      </c>
      <c r="AU24" s="50">
        <f t="shared" si="19"/>
        <v>2</v>
      </c>
      <c r="AV24" s="50">
        <f t="shared" si="20"/>
        <v>0</v>
      </c>
      <c r="AW24" s="50">
        <f t="shared" si="21"/>
        <v>0</v>
      </c>
      <c r="AX24" s="50">
        <f t="shared" si="22"/>
        <v>0</v>
      </c>
      <c r="AY24" s="50">
        <f t="shared" si="23"/>
        <v>2</v>
      </c>
      <c r="AZ24" s="50">
        <f t="shared" si="24"/>
        <v>2</v>
      </c>
    </row>
    <row r="25" spans="1:52" ht="24">
      <c r="A25" s="12" t="s">
        <v>58</v>
      </c>
      <c r="B25" s="12" t="s">
        <v>59</v>
      </c>
      <c r="C25" s="20" t="s">
        <v>55</v>
      </c>
      <c r="D25" s="64">
        <v>6528</v>
      </c>
      <c r="E25" s="66">
        <v>6661</v>
      </c>
      <c r="F25" s="23">
        <v>6523</v>
      </c>
      <c r="G25" s="23">
        <v>6324</v>
      </c>
      <c r="H25" s="24">
        <v>3844</v>
      </c>
      <c r="I25" s="23">
        <v>6026</v>
      </c>
      <c r="J25" s="47">
        <v>5100</v>
      </c>
      <c r="K25" s="27">
        <v>7657</v>
      </c>
      <c r="L25" s="27">
        <v>7161</v>
      </c>
      <c r="M25" s="27">
        <v>5200</v>
      </c>
      <c r="N25" s="27">
        <v>5400</v>
      </c>
      <c r="O25" s="27">
        <v>2746</v>
      </c>
      <c r="P25" s="27">
        <v>5498</v>
      </c>
      <c r="Q25" s="27">
        <v>6190</v>
      </c>
      <c r="R25" s="27">
        <v>6500</v>
      </c>
      <c r="S25" s="27">
        <v>8904.5153399999999</v>
      </c>
      <c r="T25" s="9">
        <v>6368</v>
      </c>
      <c r="U25" s="9">
        <v>4714</v>
      </c>
      <c r="V25" s="9">
        <v>5497</v>
      </c>
      <c r="W25" s="9">
        <v>7840</v>
      </c>
      <c r="X25" s="9">
        <v>7140</v>
      </c>
      <c r="Y25" s="27">
        <v>6540</v>
      </c>
      <c r="Z25" s="27">
        <v>7140</v>
      </c>
      <c r="AA25" s="27">
        <v>6000</v>
      </c>
      <c r="AB25" s="49">
        <f t="shared" si="0"/>
        <v>6346</v>
      </c>
      <c r="AC25" s="50">
        <f t="shared" si="1"/>
        <v>1</v>
      </c>
      <c r="AD25" s="50">
        <f t="shared" si="2"/>
        <v>1</v>
      </c>
      <c r="AE25" s="50">
        <f t="shared" si="3"/>
        <v>1</v>
      </c>
      <c r="AF25" s="50">
        <f t="shared" si="4"/>
        <v>2</v>
      </c>
      <c r="AG25" s="50">
        <f t="shared" si="5"/>
        <v>0</v>
      </c>
      <c r="AH25" s="50">
        <f t="shared" si="6"/>
        <v>2</v>
      </c>
      <c r="AI25" s="50">
        <f t="shared" si="7"/>
        <v>2</v>
      </c>
      <c r="AJ25" s="50">
        <f t="shared" si="8"/>
        <v>0</v>
      </c>
      <c r="AK25" s="50">
        <f t="shared" si="9"/>
        <v>1</v>
      </c>
      <c r="AL25" s="50">
        <f t="shared" si="10"/>
        <v>2</v>
      </c>
      <c r="AM25" s="50">
        <f t="shared" si="11"/>
        <v>2</v>
      </c>
      <c r="AN25" s="50">
        <f t="shared" si="12"/>
        <v>0</v>
      </c>
      <c r="AO25" s="50">
        <f t="shared" si="13"/>
        <v>2</v>
      </c>
      <c r="AP25" s="50">
        <f t="shared" si="14"/>
        <v>2</v>
      </c>
      <c r="AQ25" s="50">
        <f t="shared" si="15"/>
        <v>1</v>
      </c>
      <c r="AR25" s="50">
        <f t="shared" si="16"/>
        <v>0</v>
      </c>
      <c r="AS25" s="50">
        <f t="shared" si="17"/>
        <v>1</v>
      </c>
      <c r="AT25" s="50">
        <f t="shared" si="18"/>
        <v>0</v>
      </c>
      <c r="AU25" s="50">
        <f t="shared" si="19"/>
        <v>2</v>
      </c>
      <c r="AV25" s="50">
        <f t="shared" si="20"/>
        <v>0</v>
      </c>
      <c r="AW25" s="50">
        <f t="shared" si="21"/>
        <v>1</v>
      </c>
      <c r="AX25" s="50">
        <f t="shared" si="22"/>
        <v>1</v>
      </c>
      <c r="AY25" s="50">
        <f t="shared" si="23"/>
        <v>1</v>
      </c>
      <c r="AZ25" s="50">
        <f t="shared" si="24"/>
        <v>2</v>
      </c>
    </row>
    <row r="26" spans="1:52" ht="24">
      <c r="A26" s="12" t="s">
        <v>58</v>
      </c>
      <c r="B26" s="12" t="s">
        <v>59</v>
      </c>
      <c r="C26" s="20" t="s">
        <v>56</v>
      </c>
      <c r="D26" s="64">
        <v>4507</v>
      </c>
      <c r="E26" s="66">
        <v>4683</v>
      </c>
      <c r="F26" s="23">
        <v>4823</v>
      </c>
      <c r="G26" s="23">
        <v>5152</v>
      </c>
      <c r="H26" s="24">
        <v>1084</v>
      </c>
      <c r="I26" s="23">
        <v>5112</v>
      </c>
      <c r="J26" s="47">
        <v>3400</v>
      </c>
      <c r="K26" s="27">
        <v>5768</v>
      </c>
      <c r="L26" s="27">
        <v>4875</v>
      </c>
      <c r="M26" s="27">
        <v>5800</v>
      </c>
      <c r="N26" s="27">
        <v>4100</v>
      </c>
      <c r="O26" s="27">
        <v>2563</v>
      </c>
      <c r="P26" s="27">
        <v>4064</v>
      </c>
      <c r="Q26" s="27">
        <v>5041</v>
      </c>
      <c r="R26" s="27">
        <v>5900</v>
      </c>
      <c r="S26" s="27">
        <v>3712.3240000000001</v>
      </c>
      <c r="T26" s="9">
        <v>4890</v>
      </c>
      <c r="U26" s="9">
        <v>3286</v>
      </c>
      <c r="V26" s="9">
        <v>4063</v>
      </c>
      <c r="W26" s="9">
        <v>6300</v>
      </c>
      <c r="X26" s="9">
        <v>4558</v>
      </c>
      <c r="Y26" s="27">
        <v>5265</v>
      </c>
      <c r="Z26" s="27">
        <v>6545</v>
      </c>
      <c r="AA26" s="27">
        <v>4500</v>
      </c>
      <c r="AB26" s="49">
        <f t="shared" si="0"/>
        <v>4753</v>
      </c>
      <c r="AC26" s="50">
        <f t="shared" si="1"/>
        <v>2</v>
      </c>
      <c r="AD26" s="50">
        <f t="shared" si="2"/>
        <v>2</v>
      </c>
      <c r="AE26" s="50">
        <f t="shared" si="3"/>
        <v>1</v>
      </c>
      <c r="AF26" s="50">
        <f t="shared" si="4"/>
        <v>1</v>
      </c>
      <c r="AG26" s="50">
        <f t="shared" si="5"/>
        <v>0</v>
      </c>
      <c r="AH26" s="50">
        <f t="shared" si="6"/>
        <v>1</v>
      </c>
      <c r="AI26" s="50">
        <f t="shared" si="7"/>
        <v>0</v>
      </c>
      <c r="AJ26" s="50">
        <f t="shared" si="8"/>
        <v>0</v>
      </c>
      <c r="AK26" s="50">
        <f t="shared" si="9"/>
        <v>1</v>
      </c>
      <c r="AL26" s="50">
        <f t="shared" si="10"/>
        <v>0</v>
      </c>
      <c r="AM26" s="50">
        <f t="shared" si="11"/>
        <v>2</v>
      </c>
      <c r="AN26" s="50">
        <f t="shared" si="12"/>
        <v>0</v>
      </c>
      <c r="AO26" s="50">
        <f t="shared" si="13"/>
        <v>2</v>
      </c>
      <c r="AP26" s="50">
        <f t="shared" si="14"/>
        <v>1</v>
      </c>
      <c r="AQ26" s="50">
        <f t="shared" si="15"/>
        <v>0</v>
      </c>
      <c r="AR26" s="50">
        <f t="shared" si="16"/>
        <v>0</v>
      </c>
      <c r="AS26" s="50">
        <f t="shared" si="17"/>
        <v>1</v>
      </c>
      <c r="AT26" s="50">
        <f t="shared" si="18"/>
        <v>0</v>
      </c>
      <c r="AU26" s="50">
        <f t="shared" si="19"/>
        <v>2</v>
      </c>
      <c r="AV26" s="50">
        <f t="shared" si="20"/>
        <v>0</v>
      </c>
      <c r="AW26" s="50">
        <f t="shared" si="21"/>
        <v>2</v>
      </c>
      <c r="AX26" s="50">
        <f t="shared" si="22"/>
        <v>1</v>
      </c>
      <c r="AY26" s="50">
        <f t="shared" si="23"/>
        <v>0</v>
      </c>
      <c r="AZ26" s="50">
        <f t="shared" si="24"/>
        <v>2</v>
      </c>
    </row>
    <row r="27" spans="1:52" ht="24">
      <c r="A27" s="12" t="s">
        <v>58</v>
      </c>
      <c r="B27" s="12" t="s">
        <v>59</v>
      </c>
      <c r="C27" s="20" t="s">
        <v>57</v>
      </c>
      <c r="D27" s="64">
        <v>3803</v>
      </c>
      <c r="E27" s="66">
        <v>3909</v>
      </c>
      <c r="F27" s="23">
        <v>3743</v>
      </c>
      <c r="G27" s="23">
        <v>3799</v>
      </c>
      <c r="H27" s="24">
        <v>1064</v>
      </c>
      <c r="I27" s="23">
        <v>3649</v>
      </c>
      <c r="J27" s="47">
        <v>2550</v>
      </c>
      <c r="K27" s="27">
        <v>2141</v>
      </c>
      <c r="L27" s="27">
        <v>3073</v>
      </c>
      <c r="M27" s="27">
        <v>3200</v>
      </c>
      <c r="N27" s="27">
        <v>3300</v>
      </c>
      <c r="O27" s="27">
        <v>2380</v>
      </c>
      <c r="P27" s="44">
        <v>3155</v>
      </c>
      <c r="Q27" s="27">
        <v>3506</v>
      </c>
      <c r="R27" s="27">
        <v>4900</v>
      </c>
      <c r="S27" s="27">
        <v>3121.7270000000003</v>
      </c>
      <c r="T27" s="9">
        <v>3337</v>
      </c>
      <c r="U27" s="9">
        <v>2714</v>
      </c>
      <c r="V27" s="9">
        <v>3155</v>
      </c>
      <c r="W27" s="9">
        <v>6300</v>
      </c>
      <c r="X27" s="9">
        <v>4070</v>
      </c>
      <c r="Y27" s="27">
        <v>3032</v>
      </c>
      <c r="Z27" s="27">
        <v>5712</v>
      </c>
      <c r="AA27" s="27">
        <v>3500</v>
      </c>
      <c r="AB27" s="49">
        <f t="shared" si="0"/>
        <v>3318.5</v>
      </c>
      <c r="AC27" s="50">
        <f t="shared" si="1"/>
        <v>1</v>
      </c>
      <c r="AD27" s="50">
        <f t="shared" si="2"/>
        <v>1</v>
      </c>
      <c r="AE27" s="50">
        <f t="shared" si="3"/>
        <v>1</v>
      </c>
      <c r="AF27" s="50">
        <f t="shared" si="4"/>
        <v>1</v>
      </c>
      <c r="AG27" s="50">
        <f t="shared" si="5"/>
        <v>0</v>
      </c>
      <c r="AH27" s="50">
        <f t="shared" si="6"/>
        <v>1</v>
      </c>
      <c r="AI27" s="50">
        <f t="shared" si="7"/>
        <v>0</v>
      </c>
      <c r="AJ27" s="50">
        <f t="shared" si="8"/>
        <v>0</v>
      </c>
      <c r="AK27" s="50">
        <f t="shared" si="9"/>
        <v>2</v>
      </c>
      <c r="AL27" s="50">
        <f t="shared" si="10"/>
        <v>2</v>
      </c>
      <c r="AM27" s="50">
        <f t="shared" si="11"/>
        <v>2</v>
      </c>
      <c r="AN27" s="50">
        <f t="shared" si="12"/>
        <v>0</v>
      </c>
      <c r="AO27" s="50">
        <f t="shared" si="13"/>
        <v>2</v>
      </c>
      <c r="AP27" s="50">
        <f t="shared" si="14"/>
        <v>1</v>
      </c>
      <c r="AQ27" s="50">
        <f t="shared" si="15"/>
        <v>0</v>
      </c>
      <c r="AR27" s="50">
        <f t="shared" si="16"/>
        <v>2</v>
      </c>
      <c r="AS27" s="50">
        <f t="shared" si="17"/>
        <v>1</v>
      </c>
      <c r="AT27" s="50">
        <f t="shared" si="18"/>
        <v>2</v>
      </c>
      <c r="AU27" s="50">
        <f t="shared" si="19"/>
        <v>2</v>
      </c>
      <c r="AV27" s="50">
        <f t="shared" si="20"/>
        <v>0</v>
      </c>
      <c r="AW27" s="50">
        <f t="shared" si="21"/>
        <v>0</v>
      </c>
      <c r="AX27" s="50">
        <f t="shared" si="22"/>
        <v>2</v>
      </c>
      <c r="AY27" s="50">
        <f t="shared" si="23"/>
        <v>0</v>
      </c>
      <c r="AZ27" s="50">
        <f t="shared" si="24"/>
        <v>1</v>
      </c>
    </row>
    <row r="28" spans="1:52" ht="60">
      <c r="A28" s="12" t="s">
        <v>60</v>
      </c>
      <c r="B28" s="12" t="s">
        <v>61</v>
      </c>
      <c r="C28" s="21" t="s">
        <v>62</v>
      </c>
      <c r="D28" s="64">
        <v>27637</v>
      </c>
      <c r="E28" s="66">
        <v>25316</v>
      </c>
      <c r="F28" s="23">
        <v>36100</v>
      </c>
      <c r="G28" s="23">
        <v>22555</v>
      </c>
      <c r="H28" s="24">
        <v>46973</v>
      </c>
      <c r="I28" s="23">
        <v>25941</v>
      </c>
      <c r="J28" s="47">
        <v>279820</v>
      </c>
      <c r="K28" s="27">
        <v>18200</v>
      </c>
      <c r="L28" s="27">
        <v>24608</v>
      </c>
      <c r="M28" s="27">
        <v>18600</v>
      </c>
      <c r="N28" s="27">
        <v>35550</v>
      </c>
      <c r="O28" s="27">
        <v>64077</v>
      </c>
      <c r="P28" s="44">
        <v>30358</v>
      </c>
      <c r="Q28" s="27">
        <v>27187</v>
      </c>
      <c r="R28" s="27">
        <v>35000</v>
      </c>
      <c r="S28" s="27">
        <v>150500.98980000001</v>
      </c>
      <c r="T28" s="9">
        <v>20594</v>
      </c>
      <c r="U28" s="9">
        <v>32714</v>
      </c>
      <c r="V28" s="9">
        <v>30358</v>
      </c>
      <c r="W28" s="9">
        <v>44800</v>
      </c>
      <c r="X28" s="9">
        <v>26775</v>
      </c>
      <c r="Y28" s="27">
        <v>24094</v>
      </c>
      <c r="Z28" s="27">
        <v>29000</v>
      </c>
      <c r="AA28" s="27">
        <v>33400</v>
      </c>
      <c r="AB28" s="49">
        <f t="shared" si="0"/>
        <v>29679</v>
      </c>
      <c r="AC28" s="50">
        <f t="shared" si="1"/>
        <v>2</v>
      </c>
      <c r="AD28" s="50">
        <f t="shared" si="2"/>
        <v>2</v>
      </c>
      <c r="AE28" s="50">
        <f t="shared" si="3"/>
        <v>0</v>
      </c>
      <c r="AF28" s="50">
        <f t="shared" si="4"/>
        <v>0</v>
      </c>
      <c r="AG28" s="50">
        <f t="shared" si="5"/>
        <v>0</v>
      </c>
      <c r="AH28" s="50">
        <f t="shared" si="6"/>
        <v>2</v>
      </c>
      <c r="AI28" s="50">
        <f t="shared" si="7"/>
        <v>0</v>
      </c>
      <c r="AJ28" s="50">
        <f t="shared" si="8"/>
        <v>0</v>
      </c>
      <c r="AK28" s="50">
        <f t="shared" si="9"/>
        <v>2</v>
      </c>
      <c r="AL28" s="50">
        <f t="shared" si="10"/>
        <v>0</v>
      </c>
      <c r="AM28" s="50">
        <f t="shared" si="11"/>
        <v>1</v>
      </c>
      <c r="AN28" s="50">
        <f t="shared" si="12"/>
        <v>0</v>
      </c>
      <c r="AO28" s="50">
        <f t="shared" si="13"/>
        <v>1</v>
      </c>
      <c r="AP28" s="50">
        <f t="shared" si="14"/>
        <v>2</v>
      </c>
      <c r="AQ28" s="50">
        <f t="shared" si="15"/>
        <v>1</v>
      </c>
      <c r="AR28" s="50">
        <f t="shared" si="16"/>
        <v>0</v>
      </c>
      <c r="AS28" s="50">
        <f t="shared" si="17"/>
        <v>0</v>
      </c>
      <c r="AT28" s="50">
        <f t="shared" si="18"/>
        <v>1</v>
      </c>
      <c r="AU28" s="50">
        <f t="shared" si="19"/>
        <v>1</v>
      </c>
      <c r="AV28" s="50">
        <f t="shared" si="20"/>
        <v>0</v>
      </c>
      <c r="AW28" s="50">
        <f t="shared" si="21"/>
        <v>2</v>
      </c>
      <c r="AX28" s="50">
        <f t="shared" si="22"/>
        <v>2</v>
      </c>
      <c r="AY28" s="50">
        <f t="shared" si="23"/>
        <v>2</v>
      </c>
      <c r="AZ28" s="50">
        <f t="shared" si="24"/>
        <v>1</v>
      </c>
    </row>
    <row r="29" spans="1:52" ht="72">
      <c r="A29" s="12" t="s">
        <v>63</v>
      </c>
      <c r="B29" s="12" t="s">
        <v>64</v>
      </c>
      <c r="C29" s="21" t="s">
        <v>62</v>
      </c>
      <c r="D29" s="64">
        <v>30432</v>
      </c>
      <c r="E29" s="66">
        <v>31856</v>
      </c>
      <c r="F29" s="23">
        <v>46126</v>
      </c>
      <c r="G29" s="23">
        <v>27321</v>
      </c>
      <c r="H29" s="24">
        <v>39144</v>
      </c>
      <c r="I29" s="23">
        <v>30558</v>
      </c>
      <c r="J29" s="47">
        <v>144075</v>
      </c>
      <c r="K29" s="27">
        <v>46800</v>
      </c>
      <c r="L29" s="27">
        <v>29505</v>
      </c>
      <c r="M29" s="27">
        <v>20000</v>
      </c>
      <c r="N29" s="27">
        <v>42900</v>
      </c>
      <c r="O29" s="27">
        <v>64077</v>
      </c>
      <c r="P29" s="44">
        <v>38870</v>
      </c>
      <c r="Q29" s="27">
        <v>32748</v>
      </c>
      <c r="R29" s="27">
        <v>45000</v>
      </c>
      <c r="S29" s="27">
        <v>172427.32528000002</v>
      </c>
      <c r="T29" s="9">
        <v>32773</v>
      </c>
      <c r="U29" s="9">
        <v>32143</v>
      </c>
      <c r="V29" s="9">
        <v>38971</v>
      </c>
      <c r="W29" s="9">
        <v>54600</v>
      </c>
      <c r="X29" s="9">
        <v>32844</v>
      </c>
      <c r="Y29" s="27">
        <v>29365</v>
      </c>
      <c r="Z29" s="27">
        <v>29000</v>
      </c>
      <c r="AA29" s="27">
        <v>42700</v>
      </c>
      <c r="AB29" s="49">
        <f t="shared" si="0"/>
        <v>35857</v>
      </c>
      <c r="AC29" s="50">
        <f t="shared" si="1"/>
        <v>2</v>
      </c>
      <c r="AD29" s="50">
        <f t="shared" si="2"/>
        <v>2</v>
      </c>
      <c r="AE29" s="50">
        <f t="shared" si="3"/>
        <v>0</v>
      </c>
      <c r="AF29" s="50">
        <f t="shared" si="4"/>
        <v>0</v>
      </c>
      <c r="AG29" s="50">
        <f t="shared" si="5"/>
        <v>1</v>
      </c>
      <c r="AH29" s="50">
        <f t="shared" si="6"/>
        <v>2</v>
      </c>
      <c r="AI29" s="50">
        <f t="shared" si="7"/>
        <v>0</v>
      </c>
      <c r="AJ29" s="50">
        <f t="shared" si="8"/>
        <v>0</v>
      </c>
      <c r="AK29" s="50">
        <f t="shared" si="9"/>
        <v>2</v>
      </c>
      <c r="AL29" s="50">
        <f t="shared" si="10"/>
        <v>0</v>
      </c>
      <c r="AM29" s="50">
        <f t="shared" si="11"/>
        <v>1</v>
      </c>
      <c r="AN29" s="50">
        <f t="shared" si="12"/>
        <v>0</v>
      </c>
      <c r="AO29" s="50">
        <f t="shared" si="13"/>
        <v>1</v>
      </c>
      <c r="AP29" s="50">
        <f t="shared" si="14"/>
        <v>2</v>
      </c>
      <c r="AQ29" s="50">
        <f t="shared" si="15"/>
        <v>0</v>
      </c>
      <c r="AR29" s="50">
        <f t="shared" si="16"/>
        <v>0</v>
      </c>
      <c r="AS29" s="50">
        <f t="shared" si="17"/>
        <v>2</v>
      </c>
      <c r="AT29" s="50">
        <f t="shared" si="18"/>
        <v>2</v>
      </c>
      <c r="AU29" s="50">
        <f t="shared" si="19"/>
        <v>1</v>
      </c>
      <c r="AV29" s="50">
        <f t="shared" si="20"/>
        <v>0</v>
      </c>
      <c r="AW29" s="50">
        <f t="shared" si="21"/>
        <v>2</v>
      </c>
      <c r="AX29" s="50">
        <f t="shared" si="22"/>
        <v>2</v>
      </c>
      <c r="AY29" s="50">
        <f t="shared" si="23"/>
        <v>2</v>
      </c>
      <c r="AZ29" s="50">
        <f t="shared" si="24"/>
        <v>1</v>
      </c>
    </row>
    <row r="30" spans="1:52" ht="36">
      <c r="A30" s="12" t="s">
        <v>65</v>
      </c>
      <c r="B30" s="12" t="s">
        <v>66</v>
      </c>
      <c r="C30" s="20" t="s">
        <v>67</v>
      </c>
      <c r="D30" s="64">
        <v>6156</v>
      </c>
      <c r="E30" s="66">
        <v>6253</v>
      </c>
      <c r="F30" s="23">
        <v>7873</v>
      </c>
      <c r="G30" s="23">
        <v>6449</v>
      </c>
      <c r="H30" s="24">
        <v>26618</v>
      </c>
      <c r="I30" s="23">
        <v>6546</v>
      </c>
      <c r="J30" s="47">
        <v>5100</v>
      </c>
      <c r="K30" s="27">
        <v>1190</v>
      </c>
      <c r="L30" s="27">
        <v>6107</v>
      </c>
      <c r="M30" s="27">
        <v>6600</v>
      </c>
      <c r="N30" s="27">
        <v>6600</v>
      </c>
      <c r="O30" s="27">
        <v>5492</v>
      </c>
      <c r="P30" s="44">
        <v>6634</v>
      </c>
      <c r="Q30" s="27">
        <v>6061</v>
      </c>
      <c r="R30" s="27">
        <v>7500</v>
      </c>
      <c r="S30" s="27">
        <v>28686.14</v>
      </c>
      <c r="T30" s="9">
        <v>6491</v>
      </c>
      <c r="U30" s="9">
        <v>3500</v>
      </c>
      <c r="V30" s="9">
        <v>6635</v>
      </c>
      <c r="W30" s="9">
        <v>9520</v>
      </c>
      <c r="X30" s="9">
        <v>6188</v>
      </c>
      <c r="Y30" s="27">
        <v>5180</v>
      </c>
      <c r="Z30" s="27">
        <v>3900</v>
      </c>
      <c r="AA30" s="27">
        <v>7300</v>
      </c>
      <c r="AB30" s="49">
        <f t="shared" si="0"/>
        <v>6470</v>
      </c>
      <c r="AC30" s="50">
        <f t="shared" si="1"/>
        <v>2</v>
      </c>
      <c r="AD30" s="50">
        <f t="shared" si="2"/>
        <v>2</v>
      </c>
      <c r="AE30" s="50">
        <f t="shared" si="3"/>
        <v>0</v>
      </c>
      <c r="AF30" s="50">
        <f t="shared" si="4"/>
        <v>2</v>
      </c>
      <c r="AG30" s="50">
        <f t="shared" si="5"/>
        <v>0</v>
      </c>
      <c r="AH30" s="50">
        <f t="shared" si="6"/>
        <v>1</v>
      </c>
      <c r="AI30" s="50">
        <f t="shared" si="7"/>
        <v>0</v>
      </c>
      <c r="AJ30" s="50">
        <f t="shared" si="8"/>
        <v>0</v>
      </c>
      <c r="AK30" s="50">
        <f t="shared" si="9"/>
        <v>2</v>
      </c>
      <c r="AL30" s="50">
        <f t="shared" si="10"/>
        <v>1</v>
      </c>
      <c r="AM30" s="50">
        <f t="shared" si="11"/>
        <v>1</v>
      </c>
      <c r="AN30" s="50">
        <f t="shared" si="12"/>
        <v>2</v>
      </c>
      <c r="AO30" s="50">
        <f t="shared" si="13"/>
        <v>1</v>
      </c>
      <c r="AP30" s="50">
        <f t="shared" si="14"/>
        <v>2</v>
      </c>
      <c r="AQ30" s="50">
        <f t="shared" si="15"/>
        <v>1</v>
      </c>
      <c r="AR30" s="50">
        <f t="shared" si="16"/>
        <v>0</v>
      </c>
      <c r="AS30" s="50">
        <f t="shared" si="17"/>
        <v>1</v>
      </c>
      <c r="AT30" s="50">
        <f t="shared" si="18"/>
        <v>0</v>
      </c>
      <c r="AU30" s="50">
        <f t="shared" si="19"/>
        <v>1</v>
      </c>
      <c r="AV30" s="50">
        <f t="shared" si="20"/>
        <v>0</v>
      </c>
      <c r="AW30" s="50">
        <f t="shared" si="21"/>
        <v>2</v>
      </c>
      <c r="AX30" s="50">
        <f t="shared" si="22"/>
        <v>2</v>
      </c>
      <c r="AY30" s="50">
        <f t="shared" si="23"/>
        <v>0</v>
      </c>
      <c r="AZ30" s="50">
        <f t="shared" si="24"/>
        <v>1</v>
      </c>
    </row>
    <row r="31" spans="1:52" ht="36">
      <c r="A31" s="12" t="s">
        <v>68</v>
      </c>
      <c r="B31" s="12" t="s">
        <v>69</v>
      </c>
      <c r="C31" s="20" t="s">
        <v>55</v>
      </c>
      <c r="D31" s="64">
        <v>41316</v>
      </c>
      <c r="E31" s="66">
        <v>39883</v>
      </c>
      <c r="F31" s="23">
        <v>26833</v>
      </c>
      <c r="G31" s="23">
        <v>32936</v>
      </c>
      <c r="H31" s="24">
        <v>11492</v>
      </c>
      <c r="I31" s="23">
        <v>34581</v>
      </c>
      <c r="J31" s="47">
        <v>25500</v>
      </c>
      <c r="K31" s="27">
        <v>18411</v>
      </c>
      <c r="L31" s="27">
        <v>36296</v>
      </c>
      <c r="M31" s="27">
        <v>29900</v>
      </c>
      <c r="N31" s="27">
        <v>23100</v>
      </c>
      <c r="O31" s="27">
        <v>53092</v>
      </c>
      <c r="P31" s="44">
        <v>22611</v>
      </c>
      <c r="Q31" s="27">
        <v>35954</v>
      </c>
      <c r="R31" s="27">
        <v>28000</v>
      </c>
      <c r="S31" s="27">
        <v>30036.076000000001</v>
      </c>
      <c r="T31" s="9">
        <v>36686</v>
      </c>
      <c r="U31" s="9">
        <v>51429</v>
      </c>
      <c r="V31" s="9">
        <v>22611</v>
      </c>
      <c r="W31" s="9">
        <v>32200</v>
      </c>
      <c r="X31" s="9">
        <v>41174</v>
      </c>
      <c r="Y31" s="27">
        <v>37637</v>
      </c>
      <c r="Z31" s="27">
        <v>25900</v>
      </c>
      <c r="AA31" s="27">
        <v>24900</v>
      </c>
      <c r="AB31" s="49">
        <f t="shared" si="0"/>
        <v>31118.038</v>
      </c>
      <c r="AC31" s="50">
        <f t="shared" si="1"/>
        <v>0</v>
      </c>
      <c r="AD31" s="50">
        <f t="shared" si="2"/>
        <v>0</v>
      </c>
      <c r="AE31" s="50">
        <f t="shared" si="3"/>
        <v>2</v>
      </c>
      <c r="AF31" s="50">
        <f t="shared" si="4"/>
        <v>1</v>
      </c>
      <c r="AG31" s="50">
        <f t="shared" si="5"/>
        <v>0</v>
      </c>
      <c r="AH31" s="50">
        <f t="shared" si="6"/>
        <v>1</v>
      </c>
      <c r="AI31" s="50">
        <f t="shared" si="7"/>
        <v>2</v>
      </c>
      <c r="AJ31" s="50">
        <f t="shared" si="8"/>
        <v>0</v>
      </c>
      <c r="AK31" s="50">
        <f t="shared" si="9"/>
        <v>1</v>
      </c>
      <c r="AL31" s="50">
        <f t="shared" si="10"/>
        <v>2</v>
      </c>
      <c r="AM31" s="50">
        <f t="shared" si="11"/>
        <v>0</v>
      </c>
      <c r="AN31" s="50">
        <f t="shared" si="12"/>
        <v>0</v>
      </c>
      <c r="AO31" s="50">
        <f t="shared" si="13"/>
        <v>0</v>
      </c>
      <c r="AP31" s="50">
        <f t="shared" si="14"/>
        <v>1</v>
      </c>
      <c r="AQ31" s="50">
        <f t="shared" si="15"/>
        <v>2</v>
      </c>
      <c r="AR31" s="50">
        <f t="shared" si="16"/>
        <v>2</v>
      </c>
      <c r="AS31" s="50">
        <f t="shared" si="17"/>
        <v>1</v>
      </c>
      <c r="AT31" s="50">
        <f t="shared" si="18"/>
        <v>0</v>
      </c>
      <c r="AU31" s="50">
        <f t="shared" si="19"/>
        <v>0</v>
      </c>
      <c r="AV31" s="50">
        <f t="shared" si="20"/>
        <v>1</v>
      </c>
      <c r="AW31" s="50">
        <f t="shared" si="21"/>
        <v>0</v>
      </c>
      <c r="AX31" s="50">
        <f t="shared" si="22"/>
        <v>0</v>
      </c>
      <c r="AY31" s="50">
        <f t="shared" si="23"/>
        <v>2</v>
      </c>
      <c r="AZ31" s="50">
        <f t="shared" si="24"/>
        <v>2</v>
      </c>
    </row>
    <row r="32" spans="1:52" ht="36">
      <c r="A32" s="12" t="s">
        <v>68</v>
      </c>
      <c r="B32" s="12" t="s">
        <v>69</v>
      </c>
      <c r="C32" s="20" t="s">
        <v>56</v>
      </c>
      <c r="D32" s="64">
        <v>28976</v>
      </c>
      <c r="E32" s="66">
        <v>27778</v>
      </c>
      <c r="F32" s="23">
        <v>23270</v>
      </c>
      <c r="G32" s="23">
        <v>29914</v>
      </c>
      <c r="H32" s="24">
        <v>6494</v>
      </c>
      <c r="I32" s="23">
        <v>25995</v>
      </c>
      <c r="J32" s="47">
        <v>21250</v>
      </c>
      <c r="K32" s="27">
        <v>15779</v>
      </c>
      <c r="L32" s="27">
        <v>29362</v>
      </c>
      <c r="M32" s="27">
        <v>28700</v>
      </c>
      <c r="N32" s="27">
        <v>21450</v>
      </c>
      <c r="O32" s="27">
        <v>45769</v>
      </c>
      <c r="P32" s="44">
        <v>19610</v>
      </c>
      <c r="Q32" s="27">
        <v>26091</v>
      </c>
      <c r="R32" s="27">
        <v>26000</v>
      </c>
      <c r="S32" s="27">
        <v>24767.95076</v>
      </c>
      <c r="T32" s="9">
        <v>26514</v>
      </c>
      <c r="U32" s="9">
        <v>49857</v>
      </c>
      <c r="V32" s="9">
        <v>19610</v>
      </c>
      <c r="W32" s="9">
        <v>30800</v>
      </c>
      <c r="X32" s="9">
        <v>28798</v>
      </c>
      <c r="Y32" s="27">
        <v>28912</v>
      </c>
      <c r="Z32" s="27">
        <v>25500</v>
      </c>
      <c r="AA32" s="27">
        <v>21600</v>
      </c>
      <c r="AB32" s="49">
        <f t="shared" si="0"/>
        <v>26045.5</v>
      </c>
      <c r="AC32" s="50">
        <f t="shared" si="1"/>
        <v>1</v>
      </c>
      <c r="AD32" s="50">
        <f t="shared" si="2"/>
        <v>1</v>
      </c>
      <c r="AE32" s="50">
        <f t="shared" si="3"/>
        <v>2</v>
      </c>
      <c r="AF32" s="50">
        <f t="shared" si="4"/>
        <v>1</v>
      </c>
      <c r="AG32" s="50">
        <f t="shared" si="5"/>
        <v>0</v>
      </c>
      <c r="AH32" s="50">
        <f t="shared" si="6"/>
        <v>2</v>
      </c>
      <c r="AI32" s="50">
        <f t="shared" si="7"/>
        <v>2</v>
      </c>
      <c r="AJ32" s="50">
        <f t="shared" si="8"/>
        <v>0</v>
      </c>
      <c r="AK32" s="50">
        <f t="shared" si="9"/>
        <v>1</v>
      </c>
      <c r="AL32" s="50">
        <f t="shared" si="10"/>
        <v>1</v>
      </c>
      <c r="AM32" s="50">
        <f t="shared" si="11"/>
        <v>2</v>
      </c>
      <c r="AN32" s="50">
        <f t="shared" si="12"/>
        <v>0</v>
      </c>
      <c r="AO32" s="50">
        <f t="shared" si="13"/>
        <v>0</v>
      </c>
      <c r="AP32" s="50">
        <f t="shared" si="14"/>
        <v>1</v>
      </c>
      <c r="AQ32" s="50">
        <f t="shared" si="15"/>
        <v>2</v>
      </c>
      <c r="AR32" s="50">
        <f t="shared" si="16"/>
        <v>2</v>
      </c>
      <c r="AS32" s="50">
        <f t="shared" si="17"/>
        <v>1</v>
      </c>
      <c r="AT32" s="50">
        <f t="shared" si="18"/>
        <v>0</v>
      </c>
      <c r="AU32" s="50">
        <f t="shared" si="19"/>
        <v>0</v>
      </c>
      <c r="AV32" s="50">
        <f t="shared" si="20"/>
        <v>1</v>
      </c>
      <c r="AW32" s="50">
        <f t="shared" si="21"/>
        <v>1</v>
      </c>
      <c r="AX32" s="50">
        <f t="shared" si="22"/>
        <v>1</v>
      </c>
      <c r="AY32" s="50">
        <f t="shared" si="23"/>
        <v>2</v>
      </c>
      <c r="AZ32" s="50">
        <f t="shared" si="24"/>
        <v>2</v>
      </c>
    </row>
    <row r="33" spans="1:52" ht="36">
      <c r="A33" s="12" t="s">
        <v>68</v>
      </c>
      <c r="B33" s="12" t="s">
        <v>69</v>
      </c>
      <c r="C33" s="20" t="s">
        <v>57</v>
      </c>
      <c r="D33" s="64">
        <v>21704</v>
      </c>
      <c r="E33" s="66">
        <v>23738</v>
      </c>
      <c r="F33" s="23">
        <v>22742</v>
      </c>
      <c r="G33" s="23">
        <v>27126</v>
      </c>
      <c r="H33" s="24">
        <v>6478</v>
      </c>
      <c r="I33" s="23">
        <v>29296</v>
      </c>
      <c r="J33" s="47">
        <v>18700</v>
      </c>
      <c r="K33" s="27">
        <v>11887</v>
      </c>
      <c r="L33" s="27">
        <v>24426</v>
      </c>
      <c r="M33" s="27">
        <v>23900</v>
      </c>
      <c r="N33" s="27">
        <v>20350</v>
      </c>
      <c r="O33" s="27">
        <v>42108</v>
      </c>
      <c r="P33" s="44">
        <v>19165</v>
      </c>
      <c r="Q33" s="27">
        <v>28716</v>
      </c>
      <c r="R33" s="27">
        <v>24000</v>
      </c>
      <c r="S33" s="27">
        <v>20795.764080000001</v>
      </c>
      <c r="T33" s="9">
        <v>21650</v>
      </c>
      <c r="U33" s="9">
        <v>48571</v>
      </c>
      <c r="V33" s="9">
        <v>19164</v>
      </c>
      <c r="W33" s="9">
        <v>28000</v>
      </c>
      <c r="X33" s="9">
        <v>29155</v>
      </c>
      <c r="Y33" s="27">
        <v>29513</v>
      </c>
      <c r="Z33" s="27">
        <v>25000</v>
      </c>
      <c r="AA33" s="27">
        <v>21000</v>
      </c>
      <c r="AB33" s="49">
        <f t="shared" si="0"/>
        <v>23819</v>
      </c>
      <c r="AC33" s="50">
        <f t="shared" si="1"/>
        <v>2</v>
      </c>
      <c r="AD33" s="50">
        <f t="shared" si="2"/>
        <v>2</v>
      </c>
      <c r="AE33" s="50">
        <f t="shared" si="3"/>
        <v>2</v>
      </c>
      <c r="AF33" s="50">
        <f t="shared" si="4"/>
        <v>1</v>
      </c>
      <c r="AG33" s="50">
        <f t="shared" si="5"/>
        <v>0</v>
      </c>
      <c r="AH33" s="50">
        <f t="shared" si="6"/>
        <v>0</v>
      </c>
      <c r="AI33" s="50">
        <f t="shared" si="7"/>
        <v>0</v>
      </c>
      <c r="AJ33" s="50">
        <f t="shared" si="8"/>
        <v>0</v>
      </c>
      <c r="AK33" s="50">
        <f t="shared" si="9"/>
        <v>1</v>
      </c>
      <c r="AL33" s="50">
        <f t="shared" si="10"/>
        <v>1</v>
      </c>
      <c r="AM33" s="50">
        <f t="shared" si="11"/>
        <v>2</v>
      </c>
      <c r="AN33" s="50">
        <f t="shared" si="12"/>
        <v>0</v>
      </c>
      <c r="AO33" s="50">
        <f t="shared" si="13"/>
        <v>2</v>
      </c>
      <c r="AP33" s="50">
        <f t="shared" si="14"/>
        <v>0</v>
      </c>
      <c r="AQ33" s="50">
        <f t="shared" si="15"/>
        <v>1</v>
      </c>
      <c r="AR33" s="50">
        <f t="shared" si="16"/>
        <v>2</v>
      </c>
      <c r="AS33" s="50">
        <f t="shared" si="17"/>
        <v>2</v>
      </c>
      <c r="AT33" s="50">
        <f t="shared" si="18"/>
        <v>0</v>
      </c>
      <c r="AU33" s="50">
        <f t="shared" si="19"/>
        <v>2</v>
      </c>
      <c r="AV33" s="50">
        <f t="shared" si="20"/>
        <v>1</v>
      </c>
      <c r="AW33" s="50">
        <f t="shared" si="21"/>
        <v>0</v>
      </c>
      <c r="AX33" s="50">
        <f t="shared" si="22"/>
        <v>0</v>
      </c>
      <c r="AY33" s="50">
        <f t="shared" si="23"/>
        <v>1</v>
      </c>
      <c r="AZ33" s="50">
        <f t="shared" si="24"/>
        <v>2</v>
      </c>
    </row>
    <row r="34" spans="1:52" ht="36">
      <c r="A34" s="12" t="s">
        <v>70</v>
      </c>
      <c r="B34" s="12" t="s">
        <v>71</v>
      </c>
      <c r="C34" s="20" t="s">
        <v>55</v>
      </c>
      <c r="D34" s="64">
        <v>25408</v>
      </c>
      <c r="E34" s="66">
        <v>26557</v>
      </c>
      <c r="F34" s="23">
        <v>20582</v>
      </c>
      <c r="G34" s="23">
        <v>25058</v>
      </c>
      <c r="H34" s="24">
        <v>15501</v>
      </c>
      <c r="I34" s="23">
        <v>25881</v>
      </c>
      <c r="J34" s="47">
        <v>25500</v>
      </c>
      <c r="K34" s="27">
        <v>18460</v>
      </c>
      <c r="L34" s="27">
        <v>24809</v>
      </c>
      <c r="M34" s="27">
        <v>20000</v>
      </c>
      <c r="N34" s="27">
        <v>17500</v>
      </c>
      <c r="O34" s="27">
        <v>31123</v>
      </c>
      <c r="P34" s="44">
        <v>17343</v>
      </c>
      <c r="Q34" s="27">
        <v>25408</v>
      </c>
      <c r="R34" s="27">
        <v>19000</v>
      </c>
      <c r="S34" s="27">
        <v>28179.913999999997</v>
      </c>
      <c r="T34" s="9">
        <v>25786</v>
      </c>
      <c r="U34" s="9">
        <v>18429</v>
      </c>
      <c r="V34" s="9">
        <v>17343</v>
      </c>
      <c r="W34" s="9">
        <v>25200</v>
      </c>
      <c r="X34" s="9">
        <v>24871</v>
      </c>
      <c r="Y34" s="27">
        <v>24950</v>
      </c>
      <c r="Z34" s="27">
        <v>17000</v>
      </c>
      <c r="AA34" s="27">
        <v>19050</v>
      </c>
      <c r="AB34" s="49">
        <f t="shared" ref="AB34:AB65" si="25">IFERROR(MEDIAN(D34:AA34),0)</f>
        <v>24840</v>
      </c>
      <c r="AC34" s="50">
        <f t="shared" ref="AC34:AC65" si="26">+IF($AB34=D34,2,IF(AND(($AB34-D34)/$AB34&lt;=0.2,($AB34-D34)/$AB34&gt;0),2,IF(AND(($AB34-D34)/$AB34&gt;=-0.2,($AB34-D34)/$AB34&lt;0),1,0)))</f>
        <v>1</v>
      </c>
      <c r="AD34" s="50">
        <f t="shared" ref="AD34:AD65" si="27">+IF($AB34=E34,2,IF(AND(($AB34-E34)/$AB34&lt;=0.2,($AB34-E34)/$AB34&gt;0),2,IF(AND(($AB34-E34)/$AB34&gt;=-0.2,($AB34-E34)/$AB34&lt;0),1,0)))</f>
        <v>1</v>
      </c>
      <c r="AE34" s="50">
        <f t="shared" ref="AE34:AE65" si="28">+IF($AB34=F34,2,IF(AND(($AB34-F34)/$AB34&lt;=0.2,($AB34-F34)/$AB34&gt;0),2,IF(AND(($AB34-F34)/$AB34&gt;=-0.2,($AB34-F34)/$AB34&lt;0),1,0)))</f>
        <v>2</v>
      </c>
      <c r="AF34" s="50">
        <f t="shared" ref="AF34:AF65" si="29">+IF($AB34=G34,2,IF(AND(($AB34-G34)/$AB34&lt;=0.2,($AB34-G34)/$AB34&gt;0),2,IF(AND(($AB34-G34)/$AB34&gt;=-0.2,($AB34-G34)/$AB34&lt;0),1,0)))</f>
        <v>1</v>
      </c>
      <c r="AG34" s="50">
        <f t="shared" ref="AG34:AG65" si="30">+IF($AB34=H34,2,IF(AND(($AB34-H34)/$AB34&lt;=0.2,($AB34-H34)/$AB34&gt;0),2,IF(AND(($AB34-H34)/$AB34&gt;=-0.2,($AB34-H34)/$AB34&lt;0),1,0)))</f>
        <v>0</v>
      </c>
      <c r="AH34" s="50">
        <f t="shared" ref="AH34:AH65" si="31">+IF($AB34=I34,2,IF(AND(($AB34-I34)/$AB34&lt;=0.2,($AB34-I34)/$AB34&gt;0),2,IF(AND(($AB34-I34)/$AB34&gt;=-0.2,($AB34-I34)/$AB34&lt;0),1,0)))</f>
        <v>1</v>
      </c>
      <c r="AI34" s="50">
        <f t="shared" ref="AI34:AI65" si="32">+IF($AB34=J34,2,IF(AND(($AB34-J34)/$AB34&lt;=0.2,($AB34-J34)/$AB34&gt;0),2,IF(AND(($AB34-J34)/$AB34&gt;=-0.2,($AB34-J34)/$AB34&lt;0),1,0)))</f>
        <v>1</v>
      </c>
      <c r="AJ34" s="50">
        <f t="shared" ref="AJ34:AJ65" si="33">+IF($AB34=K34,2,IF(AND(($AB34-K34)/$AB34&lt;=0.2,($AB34-K34)/$AB34&gt;0),2,IF(AND(($AB34-K34)/$AB34&gt;=-0.2,($AB34-K34)/$AB34&lt;0),1,0)))</f>
        <v>0</v>
      </c>
      <c r="AK34" s="50">
        <f t="shared" ref="AK34:AK65" si="34">+IF($AB34=L34,2,IF(AND(($AB34-L34)/$AB34&lt;=0.2,($AB34-L34)/$AB34&gt;0),2,IF(AND(($AB34-L34)/$AB34&gt;=-0.2,($AB34-L34)/$AB34&lt;0),1,0)))</f>
        <v>2</v>
      </c>
      <c r="AL34" s="50">
        <f t="shared" ref="AL34:AL65" si="35">+IF($AB34=M34,2,IF(AND(($AB34-M34)/$AB34&lt;=0.2,($AB34-M34)/$AB34&gt;0),2,IF(AND(($AB34-M34)/$AB34&gt;=-0.2,($AB34-M34)/$AB34&lt;0),1,0)))</f>
        <v>2</v>
      </c>
      <c r="AM34" s="50">
        <f t="shared" ref="AM34:AM65" si="36">+IF($AB34=N34,2,IF(AND(($AB34-N34)/$AB34&lt;=0.2,($AB34-N34)/$AB34&gt;0),2,IF(AND(($AB34-N34)/$AB34&gt;=-0.2,($AB34-N34)/$AB34&lt;0),1,0)))</f>
        <v>0</v>
      </c>
      <c r="AN34" s="50">
        <f t="shared" ref="AN34:AN65" si="37">+IF($AB34=O34,2,IF(AND(($AB34-O34)/$AB34&lt;=0.2,($AB34-O34)/$AB34&gt;0),2,IF(AND(($AB34-O34)/$AB34&gt;=-0.2,($AB34-O34)/$AB34&lt;0),1,0)))</f>
        <v>0</v>
      </c>
      <c r="AO34" s="50">
        <f t="shared" ref="AO34:AO65" si="38">+IF($AB34=P34,2,IF(AND(($AB34-P34)/$AB34&lt;=0.2,($AB34-P34)/$AB34&gt;0),2,IF(AND(($AB34-P34)/$AB34&gt;=-0.2,($AB34-P34)/$AB34&lt;0),1,0)))</f>
        <v>0</v>
      </c>
      <c r="AP34" s="50">
        <f t="shared" ref="AP34:AP65" si="39">+IF($AB34=Q34,2,IF(AND(($AB34-Q34)/$AB34&lt;=0.2,($AB34-Q34)/$AB34&gt;0),2,IF(AND(($AB34-Q34)/$AB34&gt;=-0.2,($AB34-Q34)/$AB34&lt;0),1,0)))</f>
        <v>1</v>
      </c>
      <c r="AQ34" s="50">
        <f t="shared" ref="AQ34:AQ65" si="40">+IF($AB34=R34,2,IF(AND(($AB34-R34)/$AB34&lt;=0.2,($AB34-R34)/$AB34&gt;0),2,IF(AND(($AB34-R34)/$AB34&gt;=-0.2,($AB34-R34)/$AB34&lt;0),1,0)))</f>
        <v>0</v>
      </c>
      <c r="AR34" s="50">
        <f t="shared" ref="AR34:AR65" si="41">+IF($AB34=S34,2,IF(AND(($AB34-S34)/$AB34&lt;=0.2,($AB34-S34)/$AB34&gt;0),2,IF(AND(($AB34-S34)/$AB34&gt;=-0.2,($AB34-S34)/$AB34&lt;0),1,0)))</f>
        <v>1</v>
      </c>
      <c r="AS34" s="50">
        <f t="shared" ref="AS34:AS65" si="42">+IF($AB34=T34,2,IF(AND(($AB34-T34)/$AB34&lt;=0.2,($AB34-T34)/$AB34&gt;0),2,IF(AND(($AB34-T34)/$AB34&gt;=-0.2,($AB34-T34)/$AB34&lt;0),1,0)))</f>
        <v>1</v>
      </c>
      <c r="AT34" s="50">
        <f t="shared" ref="AT34:AT65" si="43">+IF($AB34=U34,2,IF(AND(($AB34-U34)/$AB34&lt;=0.2,($AB34-U34)/$AB34&gt;0),2,IF(AND(($AB34-U34)/$AB34&gt;=-0.2,($AB34-U34)/$AB34&lt;0),1,0)))</f>
        <v>0</v>
      </c>
      <c r="AU34" s="50">
        <f t="shared" ref="AU34:AU65" si="44">+IF($AB34=V34,2,IF(AND(($AB34-V34)/$AB34&lt;=0.2,($AB34-V34)/$AB34&gt;0),2,IF(AND(($AB34-V34)/$AB34&gt;=-0.2,($AB34-V34)/$AB34&lt;0),1,0)))</f>
        <v>0</v>
      </c>
      <c r="AV34" s="50">
        <f t="shared" ref="AV34:AV65" si="45">+IF($AB34=W34,2,IF(AND(($AB34-W34)/$AB34&lt;=0.2,($AB34-W34)/$AB34&gt;0),2,IF(AND(($AB34-W34)/$AB34&gt;=-0.2,($AB34-W34)/$AB34&lt;0),1,0)))</f>
        <v>1</v>
      </c>
      <c r="AW34" s="50">
        <f t="shared" ref="AW34:AW65" si="46">+IF($AB34=X34,2,IF(AND(($AB34-X34)/$AB34&lt;=0.2,($AB34-X34)/$AB34&gt;0),2,IF(AND(($AB34-X34)/$AB34&gt;=-0.2,($AB34-X34)/$AB34&lt;0),1,0)))</f>
        <v>1</v>
      </c>
      <c r="AX34" s="50">
        <f t="shared" ref="AX34:AX65" si="47">+IF($AB34=Y34,2,IF(AND(($AB34-Y34)/$AB34&lt;=0.2,($AB34-Y34)/$AB34&gt;0),2,IF(AND(($AB34-Y34)/$AB34&gt;=-0.2,($AB34-Y34)/$AB34&lt;0),1,0)))</f>
        <v>1</v>
      </c>
      <c r="AY34" s="50">
        <f t="shared" ref="AY34:AY65" si="48">+IF($AB34=Z34,2,IF(AND(($AB34-Z34)/$AB34&lt;=0.2,($AB34-Z34)/$AB34&gt;0),2,IF(AND(($AB34-Z34)/$AB34&gt;=-0.2,($AB34-Z34)/$AB34&lt;0),1,0)))</f>
        <v>0</v>
      </c>
      <c r="AZ34" s="50">
        <f t="shared" ref="AZ34:AZ65" si="49">+IF($AB34=AA34,2,IF(AND(($AB34-AA34)/$AB34&lt;=0.2,($AB34-AA34)/$AB34&gt;0),2,IF(AND(($AB34-AA34)/$AB34&gt;=-0.2,($AB34-AA34)/$AB34&lt;0),1,0)))</f>
        <v>0</v>
      </c>
    </row>
    <row r="35" spans="1:52" ht="36">
      <c r="A35" s="12" t="s">
        <v>70</v>
      </c>
      <c r="B35" s="12" t="s">
        <v>71</v>
      </c>
      <c r="C35" s="20" t="s">
        <v>56</v>
      </c>
      <c r="D35" s="64">
        <v>22712</v>
      </c>
      <c r="E35" s="66">
        <v>23585</v>
      </c>
      <c r="F35" s="23">
        <v>18246</v>
      </c>
      <c r="G35" s="23">
        <v>22366</v>
      </c>
      <c r="H35" s="24">
        <v>11351</v>
      </c>
      <c r="I35" s="23">
        <v>22465</v>
      </c>
      <c r="J35" s="47">
        <v>20400</v>
      </c>
      <c r="K35" s="27">
        <v>15323.000000000002</v>
      </c>
      <c r="L35" s="27">
        <v>23146</v>
      </c>
      <c r="M35" s="27">
        <v>18000</v>
      </c>
      <c r="N35" s="27">
        <v>15750</v>
      </c>
      <c r="O35" s="27">
        <v>29292</v>
      </c>
      <c r="P35" s="44">
        <v>15376</v>
      </c>
      <c r="Q35" s="27">
        <v>22138</v>
      </c>
      <c r="R35" s="27">
        <v>18000</v>
      </c>
      <c r="S35" s="27">
        <v>25137.495739999998</v>
      </c>
      <c r="T35" s="9">
        <v>23008</v>
      </c>
      <c r="U35" s="9">
        <v>17857</v>
      </c>
      <c r="V35" s="9">
        <v>15376</v>
      </c>
      <c r="W35" s="9">
        <v>23800</v>
      </c>
      <c r="X35" s="9">
        <v>23562</v>
      </c>
      <c r="Y35" s="27">
        <v>23382</v>
      </c>
      <c r="Z35" s="27">
        <v>16500</v>
      </c>
      <c r="AA35" s="27">
        <v>16900</v>
      </c>
      <c r="AB35" s="49">
        <f t="shared" si="25"/>
        <v>21269</v>
      </c>
      <c r="AC35" s="50">
        <f t="shared" si="26"/>
        <v>1</v>
      </c>
      <c r="AD35" s="50">
        <f t="shared" si="27"/>
        <v>1</v>
      </c>
      <c r="AE35" s="50">
        <f t="shared" si="28"/>
        <v>2</v>
      </c>
      <c r="AF35" s="50">
        <f t="shared" si="29"/>
        <v>1</v>
      </c>
      <c r="AG35" s="50">
        <f t="shared" si="30"/>
        <v>0</v>
      </c>
      <c r="AH35" s="50">
        <f t="shared" si="31"/>
        <v>1</v>
      </c>
      <c r="AI35" s="50">
        <f t="shared" si="32"/>
        <v>2</v>
      </c>
      <c r="AJ35" s="50">
        <f t="shared" si="33"/>
        <v>0</v>
      </c>
      <c r="AK35" s="50">
        <f t="shared" si="34"/>
        <v>1</v>
      </c>
      <c r="AL35" s="50">
        <f t="shared" si="35"/>
        <v>2</v>
      </c>
      <c r="AM35" s="50">
        <f t="shared" si="36"/>
        <v>0</v>
      </c>
      <c r="AN35" s="50">
        <f t="shared" si="37"/>
        <v>0</v>
      </c>
      <c r="AO35" s="50">
        <f t="shared" si="38"/>
        <v>0</v>
      </c>
      <c r="AP35" s="50">
        <f t="shared" si="39"/>
        <v>1</v>
      </c>
      <c r="AQ35" s="50">
        <f t="shared" si="40"/>
        <v>2</v>
      </c>
      <c r="AR35" s="50">
        <f t="shared" si="41"/>
        <v>1</v>
      </c>
      <c r="AS35" s="50">
        <f t="shared" si="42"/>
        <v>1</v>
      </c>
      <c r="AT35" s="50">
        <f t="shared" si="43"/>
        <v>2</v>
      </c>
      <c r="AU35" s="50">
        <f t="shared" si="44"/>
        <v>0</v>
      </c>
      <c r="AV35" s="50">
        <f t="shared" si="45"/>
        <v>1</v>
      </c>
      <c r="AW35" s="50">
        <f t="shared" si="46"/>
        <v>1</v>
      </c>
      <c r="AX35" s="50">
        <f t="shared" si="47"/>
        <v>1</v>
      </c>
      <c r="AY35" s="50">
        <f t="shared" si="48"/>
        <v>0</v>
      </c>
      <c r="AZ35" s="50">
        <f t="shared" si="49"/>
        <v>0</v>
      </c>
    </row>
    <row r="36" spans="1:52" ht="36">
      <c r="A36" s="12" t="s">
        <v>70</v>
      </c>
      <c r="B36" s="12" t="s">
        <v>71</v>
      </c>
      <c r="C36" s="20" t="s">
        <v>57</v>
      </c>
      <c r="D36" s="64">
        <v>15606</v>
      </c>
      <c r="E36" s="66">
        <v>20504</v>
      </c>
      <c r="F36" s="23">
        <v>16231</v>
      </c>
      <c r="G36" s="23">
        <v>17870</v>
      </c>
      <c r="H36" s="24">
        <v>11191</v>
      </c>
      <c r="I36" s="23">
        <v>17279</v>
      </c>
      <c r="J36" s="47">
        <v>13600</v>
      </c>
      <c r="K36" s="27">
        <v>13768</v>
      </c>
      <c r="L36" s="27">
        <v>19830</v>
      </c>
      <c r="M36" s="27">
        <v>17000</v>
      </c>
      <c r="N36" s="27">
        <v>14550</v>
      </c>
      <c r="O36" s="27">
        <v>27462</v>
      </c>
      <c r="P36" s="44">
        <v>13677</v>
      </c>
      <c r="Q36" s="27">
        <v>17752</v>
      </c>
      <c r="R36" s="27">
        <v>17000</v>
      </c>
      <c r="S36" s="27">
        <v>19923.36794</v>
      </c>
      <c r="T36" s="9">
        <v>17948</v>
      </c>
      <c r="U36" s="9">
        <v>17143</v>
      </c>
      <c r="V36" s="9">
        <v>13678</v>
      </c>
      <c r="W36" s="9">
        <v>22400</v>
      </c>
      <c r="X36" s="9">
        <v>20349</v>
      </c>
      <c r="Y36" s="27">
        <v>17332</v>
      </c>
      <c r="Z36" s="27">
        <v>16000</v>
      </c>
      <c r="AA36" s="27">
        <v>15020</v>
      </c>
      <c r="AB36" s="49">
        <f t="shared" si="25"/>
        <v>17071.5</v>
      </c>
      <c r="AC36" s="50">
        <f t="shared" si="26"/>
        <v>2</v>
      </c>
      <c r="AD36" s="50">
        <f t="shared" si="27"/>
        <v>0</v>
      </c>
      <c r="AE36" s="50">
        <f t="shared" si="28"/>
        <v>2</v>
      </c>
      <c r="AF36" s="50">
        <f t="shared" si="29"/>
        <v>1</v>
      </c>
      <c r="AG36" s="50">
        <f t="shared" si="30"/>
        <v>0</v>
      </c>
      <c r="AH36" s="50">
        <f t="shared" si="31"/>
        <v>1</v>
      </c>
      <c r="AI36" s="50">
        <f t="shared" si="32"/>
        <v>0</v>
      </c>
      <c r="AJ36" s="50">
        <f t="shared" si="33"/>
        <v>2</v>
      </c>
      <c r="AK36" s="50">
        <f t="shared" si="34"/>
        <v>1</v>
      </c>
      <c r="AL36" s="50">
        <f t="shared" si="35"/>
        <v>2</v>
      </c>
      <c r="AM36" s="50">
        <f t="shared" si="36"/>
        <v>2</v>
      </c>
      <c r="AN36" s="50">
        <f t="shared" si="37"/>
        <v>0</v>
      </c>
      <c r="AO36" s="50">
        <f t="shared" si="38"/>
        <v>2</v>
      </c>
      <c r="AP36" s="50">
        <f t="shared" si="39"/>
        <v>1</v>
      </c>
      <c r="AQ36" s="50">
        <f t="shared" si="40"/>
        <v>2</v>
      </c>
      <c r="AR36" s="50">
        <f t="shared" si="41"/>
        <v>1</v>
      </c>
      <c r="AS36" s="50">
        <f t="shared" si="42"/>
        <v>1</v>
      </c>
      <c r="AT36" s="50">
        <f t="shared" si="43"/>
        <v>1</v>
      </c>
      <c r="AU36" s="50">
        <f t="shared" si="44"/>
        <v>2</v>
      </c>
      <c r="AV36" s="50">
        <f t="shared" si="45"/>
        <v>0</v>
      </c>
      <c r="AW36" s="50">
        <f t="shared" si="46"/>
        <v>1</v>
      </c>
      <c r="AX36" s="50">
        <f t="shared" si="47"/>
        <v>1</v>
      </c>
      <c r="AY36" s="50">
        <f t="shared" si="48"/>
        <v>2</v>
      </c>
      <c r="AZ36" s="50">
        <f t="shared" si="49"/>
        <v>2</v>
      </c>
    </row>
    <row r="37" spans="1:52" ht="24">
      <c r="A37" s="12" t="s">
        <v>72</v>
      </c>
      <c r="B37" s="12" t="s">
        <v>73</v>
      </c>
      <c r="C37" s="13" t="s">
        <v>74</v>
      </c>
      <c r="D37" s="64">
        <v>3609</v>
      </c>
      <c r="E37" s="66">
        <v>3749</v>
      </c>
      <c r="F37" s="23">
        <v>2185</v>
      </c>
      <c r="G37" s="23">
        <v>3674</v>
      </c>
      <c r="H37" s="24">
        <v>2043</v>
      </c>
      <c r="I37" s="23">
        <v>2903</v>
      </c>
      <c r="J37" s="47">
        <v>1700</v>
      </c>
      <c r="K37" s="27">
        <v>1547</v>
      </c>
      <c r="L37" s="27">
        <v>3668</v>
      </c>
      <c r="M37" s="27">
        <v>1100</v>
      </c>
      <c r="N37" s="27">
        <v>1900</v>
      </c>
      <c r="O37" s="27">
        <v>3112</v>
      </c>
      <c r="P37" s="44">
        <v>1841</v>
      </c>
      <c r="Q37" s="27">
        <v>3796</v>
      </c>
      <c r="R37" s="27">
        <v>1900</v>
      </c>
      <c r="S37" s="27">
        <v>3121.7270000000003</v>
      </c>
      <c r="T37" s="9">
        <v>2900</v>
      </c>
      <c r="U37" s="9">
        <v>4000</v>
      </c>
      <c r="V37" s="9">
        <v>1841</v>
      </c>
      <c r="W37" s="9">
        <v>2800</v>
      </c>
      <c r="X37" s="9">
        <v>2500</v>
      </c>
      <c r="Y37" s="27">
        <v>3461</v>
      </c>
      <c r="Z37" s="27">
        <v>1547</v>
      </c>
      <c r="AA37" s="27">
        <v>2022</v>
      </c>
      <c r="AB37" s="49">
        <f t="shared" si="25"/>
        <v>2650</v>
      </c>
      <c r="AC37" s="50">
        <f t="shared" si="26"/>
        <v>0</v>
      </c>
      <c r="AD37" s="50">
        <f t="shared" si="27"/>
        <v>0</v>
      </c>
      <c r="AE37" s="50">
        <f t="shared" si="28"/>
        <v>2</v>
      </c>
      <c r="AF37" s="50">
        <f t="shared" si="29"/>
        <v>0</v>
      </c>
      <c r="AG37" s="50">
        <f t="shared" si="30"/>
        <v>0</v>
      </c>
      <c r="AH37" s="50">
        <f t="shared" si="31"/>
        <v>1</v>
      </c>
      <c r="AI37" s="50">
        <f t="shared" si="32"/>
        <v>0</v>
      </c>
      <c r="AJ37" s="50">
        <f t="shared" si="33"/>
        <v>0</v>
      </c>
      <c r="AK37" s="50">
        <f t="shared" si="34"/>
        <v>0</v>
      </c>
      <c r="AL37" s="50">
        <f t="shared" si="35"/>
        <v>0</v>
      </c>
      <c r="AM37" s="50">
        <f t="shared" si="36"/>
        <v>0</v>
      </c>
      <c r="AN37" s="50">
        <f t="shared" si="37"/>
        <v>1</v>
      </c>
      <c r="AO37" s="50">
        <f t="shared" si="38"/>
        <v>0</v>
      </c>
      <c r="AP37" s="50">
        <f t="shared" si="39"/>
        <v>0</v>
      </c>
      <c r="AQ37" s="50">
        <f t="shared" si="40"/>
        <v>0</v>
      </c>
      <c r="AR37" s="50">
        <f t="shared" si="41"/>
        <v>1</v>
      </c>
      <c r="AS37" s="50">
        <f t="shared" si="42"/>
        <v>1</v>
      </c>
      <c r="AT37" s="50">
        <f t="shared" si="43"/>
        <v>0</v>
      </c>
      <c r="AU37" s="50">
        <f t="shared" si="44"/>
        <v>0</v>
      </c>
      <c r="AV37" s="50">
        <f t="shared" si="45"/>
        <v>1</v>
      </c>
      <c r="AW37" s="50">
        <f t="shared" si="46"/>
        <v>2</v>
      </c>
      <c r="AX37" s="50">
        <f t="shared" si="47"/>
        <v>0</v>
      </c>
      <c r="AY37" s="50">
        <f t="shared" si="48"/>
        <v>0</v>
      </c>
      <c r="AZ37" s="50">
        <f t="shared" si="49"/>
        <v>0</v>
      </c>
    </row>
    <row r="38" spans="1:52" ht="24">
      <c r="A38" s="12" t="s">
        <v>72</v>
      </c>
      <c r="B38" s="12" t="s">
        <v>73</v>
      </c>
      <c r="C38" s="13" t="s">
        <v>75</v>
      </c>
      <c r="D38" s="64">
        <v>3046</v>
      </c>
      <c r="E38" s="66">
        <v>3070</v>
      </c>
      <c r="F38" s="23">
        <v>1800</v>
      </c>
      <c r="G38" s="23">
        <v>3311</v>
      </c>
      <c r="H38" s="24">
        <v>2097</v>
      </c>
      <c r="I38" s="23">
        <v>3115</v>
      </c>
      <c r="J38" s="47">
        <v>1360</v>
      </c>
      <c r="K38" s="27">
        <v>1470</v>
      </c>
      <c r="L38" s="27">
        <v>2897</v>
      </c>
      <c r="M38" s="27">
        <v>900</v>
      </c>
      <c r="N38" s="27">
        <v>1550</v>
      </c>
      <c r="O38" s="27">
        <v>2462</v>
      </c>
      <c r="P38" s="44">
        <v>1516</v>
      </c>
      <c r="Q38" s="27">
        <v>3104</v>
      </c>
      <c r="R38" s="27">
        <v>1800</v>
      </c>
      <c r="S38" s="27">
        <v>2402.8860800000002</v>
      </c>
      <c r="T38" s="9">
        <v>3070</v>
      </c>
      <c r="U38" s="9">
        <v>3286</v>
      </c>
      <c r="V38" s="9">
        <v>1516</v>
      </c>
      <c r="W38" s="9">
        <v>2520</v>
      </c>
      <c r="X38" s="9">
        <v>2200</v>
      </c>
      <c r="Y38" s="27">
        <v>3133</v>
      </c>
      <c r="Z38" s="27">
        <v>1309</v>
      </c>
      <c r="AA38" s="27">
        <v>1700</v>
      </c>
      <c r="AB38" s="49">
        <f t="shared" si="25"/>
        <v>2301.4430400000001</v>
      </c>
      <c r="AC38" s="50">
        <f t="shared" si="26"/>
        <v>0</v>
      </c>
      <c r="AD38" s="50">
        <f t="shared" si="27"/>
        <v>0</v>
      </c>
      <c r="AE38" s="50">
        <f t="shared" si="28"/>
        <v>0</v>
      </c>
      <c r="AF38" s="50">
        <f t="shared" si="29"/>
        <v>0</v>
      </c>
      <c r="AG38" s="50">
        <f t="shared" si="30"/>
        <v>2</v>
      </c>
      <c r="AH38" s="50">
        <f t="shared" si="31"/>
        <v>0</v>
      </c>
      <c r="AI38" s="50">
        <f t="shared" si="32"/>
        <v>0</v>
      </c>
      <c r="AJ38" s="50">
        <f t="shared" si="33"/>
        <v>0</v>
      </c>
      <c r="AK38" s="50">
        <f t="shared" si="34"/>
        <v>0</v>
      </c>
      <c r="AL38" s="50">
        <f t="shared" si="35"/>
        <v>0</v>
      </c>
      <c r="AM38" s="50">
        <f t="shared" si="36"/>
        <v>0</v>
      </c>
      <c r="AN38" s="50">
        <f t="shared" si="37"/>
        <v>1</v>
      </c>
      <c r="AO38" s="50">
        <f t="shared" si="38"/>
        <v>0</v>
      </c>
      <c r="AP38" s="50">
        <f t="shared" si="39"/>
        <v>0</v>
      </c>
      <c r="AQ38" s="50">
        <f t="shared" si="40"/>
        <v>0</v>
      </c>
      <c r="AR38" s="50">
        <f t="shared" si="41"/>
        <v>1</v>
      </c>
      <c r="AS38" s="50">
        <f t="shared" si="42"/>
        <v>0</v>
      </c>
      <c r="AT38" s="50">
        <f t="shared" si="43"/>
        <v>0</v>
      </c>
      <c r="AU38" s="50">
        <f t="shared" si="44"/>
        <v>0</v>
      </c>
      <c r="AV38" s="50">
        <f t="shared" si="45"/>
        <v>1</v>
      </c>
      <c r="AW38" s="50">
        <f t="shared" si="46"/>
        <v>2</v>
      </c>
      <c r="AX38" s="50">
        <f t="shared" si="47"/>
        <v>0</v>
      </c>
      <c r="AY38" s="50">
        <f t="shared" si="48"/>
        <v>0</v>
      </c>
      <c r="AZ38" s="50">
        <f t="shared" si="49"/>
        <v>0</v>
      </c>
    </row>
    <row r="39" spans="1:52" ht="24">
      <c r="A39" s="12" t="s">
        <v>72</v>
      </c>
      <c r="B39" s="12" t="s">
        <v>73</v>
      </c>
      <c r="C39" s="13" t="s">
        <v>57</v>
      </c>
      <c r="D39" s="64">
        <v>2520</v>
      </c>
      <c r="E39" s="66">
        <v>2608</v>
      </c>
      <c r="F39" s="23">
        <v>1616</v>
      </c>
      <c r="G39" s="23">
        <v>2621</v>
      </c>
      <c r="H39" s="24">
        <v>1760</v>
      </c>
      <c r="I39" s="23">
        <v>2885</v>
      </c>
      <c r="J39" s="47">
        <v>1190</v>
      </c>
      <c r="K39" s="27">
        <v>1392.0000000000002</v>
      </c>
      <c r="L39" s="27">
        <v>2908</v>
      </c>
      <c r="M39" s="27">
        <v>700</v>
      </c>
      <c r="N39" s="27">
        <v>1450</v>
      </c>
      <c r="O39" s="27">
        <v>2197</v>
      </c>
      <c r="P39" s="44">
        <v>1361</v>
      </c>
      <c r="Q39" s="27">
        <v>2837</v>
      </c>
      <c r="R39" s="27">
        <v>1700</v>
      </c>
      <c r="S39" s="27">
        <v>1727.9180800000001</v>
      </c>
      <c r="T39" s="9">
        <v>2798</v>
      </c>
      <c r="U39" s="9">
        <v>3143</v>
      </c>
      <c r="V39" s="9">
        <v>1362</v>
      </c>
      <c r="W39" s="9">
        <v>2408</v>
      </c>
      <c r="X39" s="9">
        <v>1900</v>
      </c>
      <c r="Y39" s="27">
        <v>2975</v>
      </c>
      <c r="Z39" s="27">
        <v>1000</v>
      </c>
      <c r="AA39" s="27">
        <v>1500</v>
      </c>
      <c r="AB39" s="49">
        <f t="shared" si="25"/>
        <v>1830</v>
      </c>
      <c r="AC39" s="50">
        <f t="shared" si="26"/>
        <v>0</v>
      </c>
      <c r="AD39" s="50">
        <f t="shared" si="27"/>
        <v>0</v>
      </c>
      <c r="AE39" s="50">
        <f t="shared" si="28"/>
        <v>2</v>
      </c>
      <c r="AF39" s="50">
        <f t="shared" si="29"/>
        <v>0</v>
      </c>
      <c r="AG39" s="50">
        <f t="shared" si="30"/>
        <v>2</v>
      </c>
      <c r="AH39" s="50">
        <f t="shared" si="31"/>
        <v>0</v>
      </c>
      <c r="AI39" s="50">
        <f t="shared" si="32"/>
        <v>0</v>
      </c>
      <c r="AJ39" s="50">
        <f t="shared" si="33"/>
        <v>0</v>
      </c>
      <c r="AK39" s="50">
        <f t="shared" si="34"/>
        <v>0</v>
      </c>
      <c r="AL39" s="50">
        <f t="shared" si="35"/>
        <v>0</v>
      </c>
      <c r="AM39" s="50">
        <f t="shared" si="36"/>
        <v>0</v>
      </c>
      <c r="AN39" s="50">
        <f t="shared" si="37"/>
        <v>0</v>
      </c>
      <c r="AO39" s="50">
        <f t="shared" si="38"/>
        <v>0</v>
      </c>
      <c r="AP39" s="50">
        <f t="shared" si="39"/>
        <v>0</v>
      </c>
      <c r="AQ39" s="50">
        <f t="shared" si="40"/>
        <v>2</v>
      </c>
      <c r="AR39" s="50">
        <f t="shared" si="41"/>
        <v>2</v>
      </c>
      <c r="AS39" s="50">
        <f t="shared" si="42"/>
        <v>0</v>
      </c>
      <c r="AT39" s="50">
        <f t="shared" si="43"/>
        <v>0</v>
      </c>
      <c r="AU39" s="50">
        <f t="shared" si="44"/>
        <v>0</v>
      </c>
      <c r="AV39" s="50">
        <f t="shared" si="45"/>
        <v>0</v>
      </c>
      <c r="AW39" s="50">
        <f t="shared" si="46"/>
        <v>1</v>
      </c>
      <c r="AX39" s="50">
        <f t="shared" si="47"/>
        <v>0</v>
      </c>
      <c r="AY39" s="50">
        <f t="shared" si="48"/>
        <v>0</v>
      </c>
      <c r="AZ39" s="50">
        <f t="shared" si="49"/>
        <v>2</v>
      </c>
    </row>
    <row r="40" spans="1:52">
      <c r="A40" s="12" t="s">
        <v>76</v>
      </c>
      <c r="B40" s="12" t="s">
        <v>77</v>
      </c>
      <c r="C40" s="13" t="s">
        <v>74</v>
      </c>
      <c r="D40" s="64">
        <v>1543</v>
      </c>
      <c r="E40" s="66">
        <v>1577</v>
      </c>
      <c r="F40" s="23">
        <v>1200</v>
      </c>
      <c r="G40" s="23">
        <v>1559</v>
      </c>
      <c r="H40" s="24">
        <v>1252</v>
      </c>
      <c r="I40" s="23">
        <v>1577</v>
      </c>
      <c r="J40" s="47">
        <v>850</v>
      </c>
      <c r="K40" s="27">
        <v>845</v>
      </c>
      <c r="L40" s="27">
        <v>1457</v>
      </c>
      <c r="M40" s="27">
        <v>650</v>
      </c>
      <c r="N40" s="27">
        <v>1000</v>
      </c>
      <c r="O40" s="27">
        <v>348</v>
      </c>
      <c r="P40" s="44">
        <v>1010</v>
      </c>
      <c r="Q40" s="27">
        <v>1545</v>
      </c>
      <c r="R40" s="27">
        <v>1100</v>
      </c>
      <c r="S40" s="27">
        <v>1501.8037999999999</v>
      </c>
      <c r="T40" s="9">
        <v>1567</v>
      </c>
      <c r="U40" s="9">
        <v>643</v>
      </c>
      <c r="V40" s="9">
        <v>1011</v>
      </c>
      <c r="W40" s="9">
        <v>1400</v>
      </c>
      <c r="X40" s="9">
        <v>1488</v>
      </c>
      <c r="Y40" s="27">
        <v>1408</v>
      </c>
      <c r="Z40" s="27">
        <v>833</v>
      </c>
      <c r="AA40" s="27">
        <v>1110</v>
      </c>
      <c r="AB40" s="49">
        <f t="shared" si="25"/>
        <v>1226</v>
      </c>
      <c r="AC40" s="50">
        <f t="shared" si="26"/>
        <v>0</v>
      </c>
      <c r="AD40" s="50">
        <f t="shared" si="27"/>
        <v>0</v>
      </c>
      <c r="AE40" s="50">
        <f t="shared" si="28"/>
        <v>2</v>
      </c>
      <c r="AF40" s="50">
        <f t="shared" si="29"/>
        <v>0</v>
      </c>
      <c r="AG40" s="50">
        <f t="shared" si="30"/>
        <v>1</v>
      </c>
      <c r="AH40" s="50">
        <f t="shared" si="31"/>
        <v>0</v>
      </c>
      <c r="AI40" s="50">
        <f t="shared" si="32"/>
        <v>0</v>
      </c>
      <c r="AJ40" s="50">
        <f t="shared" si="33"/>
        <v>0</v>
      </c>
      <c r="AK40" s="50">
        <f t="shared" si="34"/>
        <v>1</v>
      </c>
      <c r="AL40" s="50">
        <f t="shared" si="35"/>
        <v>0</v>
      </c>
      <c r="AM40" s="50">
        <f t="shared" si="36"/>
        <v>2</v>
      </c>
      <c r="AN40" s="50">
        <f t="shared" si="37"/>
        <v>0</v>
      </c>
      <c r="AO40" s="50">
        <f t="shared" si="38"/>
        <v>2</v>
      </c>
      <c r="AP40" s="50">
        <f t="shared" si="39"/>
        <v>0</v>
      </c>
      <c r="AQ40" s="50">
        <f t="shared" si="40"/>
        <v>2</v>
      </c>
      <c r="AR40" s="50">
        <f t="shared" si="41"/>
        <v>0</v>
      </c>
      <c r="AS40" s="50">
        <f t="shared" si="42"/>
        <v>0</v>
      </c>
      <c r="AT40" s="50">
        <f t="shared" si="43"/>
        <v>0</v>
      </c>
      <c r="AU40" s="50">
        <f t="shared" si="44"/>
        <v>2</v>
      </c>
      <c r="AV40" s="50">
        <f t="shared" si="45"/>
        <v>1</v>
      </c>
      <c r="AW40" s="50">
        <f t="shared" si="46"/>
        <v>0</v>
      </c>
      <c r="AX40" s="50">
        <f t="shared" si="47"/>
        <v>1</v>
      </c>
      <c r="AY40" s="50">
        <f t="shared" si="48"/>
        <v>0</v>
      </c>
      <c r="AZ40" s="50">
        <f t="shared" si="49"/>
        <v>2</v>
      </c>
    </row>
    <row r="41" spans="1:52" ht="24">
      <c r="A41" s="12" t="s">
        <v>76</v>
      </c>
      <c r="B41" s="12" t="s">
        <v>77</v>
      </c>
      <c r="C41" s="13" t="s">
        <v>75</v>
      </c>
      <c r="D41" s="64">
        <v>783</v>
      </c>
      <c r="E41" s="66">
        <v>771</v>
      </c>
      <c r="F41" s="23">
        <v>908</v>
      </c>
      <c r="G41" s="23">
        <v>764</v>
      </c>
      <c r="H41" s="24">
        <v>727</v>
      </c>
      <c r="I41" s="23">
        <v>748</v>
      </c>
      <c r="J41" s="47">
        <v>680</v>
      </c>
      <c r="K41" s="27">
        <v>481</v>
      </c>
      <c r="L41" s="27">
        <v>688</v>
      </c>
      <c r="M41" s="27">
        <v>600</v>
      </c>
      <c r="N41" s="27">
        <v>800</v>
      </c>
      <c r="O41" s="27">
        <v>339</v>
      </c>
      <c r="P41" s="44">
        <v>765</v>
      </c>
      <c r="Q41" s="27">
        <v>744</v>
      </c>
      <c r="R41" s="27">
        <v>1000</v>
      </c>
      <c r="S41" s="27">
        <v>1002.32748</v>
      </c>
      <c r="T41" s="9">
        <v>784</v>
      </c>
      <c r="U41" s="9">
        <v>600</v>
      </c>
      <c r="V41" s="9">
        <v>765</v>
      </c>
      <c r="W41" s="9">
        <v>1260</v>
      </c>
      <c r="X41" s="9">
        <v>782</v>
      </c>
      <c r="Y41" s="27">
        <v>761</v>
      </c>
      <c r="Z41" s="27">
        <v>714</v>
      </c>
      <c r="AA41" s="27">
        <v>840</v>
      </c>
      <c r="AB41" s="49">
        <f t="shared" si="25"/>
        <v>764.5</v>
      </c>
      <c r="AC41" s="50">
        <f t="shared" si="26"/>
        <v>1</v>
      </c>
      <c r="AD41" s="50">
        <f t="shared" si="27"/>
        <v>1</v>
      </c>
      <c r="AE41" s="50">
        <f t="shared" si="28"/>
        <v>1</v>
      </c>
      <c r="AF41" s="50">
        <f t="shared" si="29"/>
        <v>2</v>
      </c>
      <c r="AG41" s="50">
        <f t="shared" si="30"/>
        <v>2</v>
      </c>
      <c r="AH41" s="50">
        <f t="shared" si="31"/>
        <v>2</v>
      </c>
      <c r="AI41" s="50">
        <f t="shared" si="32"/>
        <v>2</v>
      </c>
      <c r="AJ41" s="50">
        <f t="shared" si="33"/>
        <v>0</v>
      </c>
      <c r="AK41" s="50">
        <f t="shared" si="34"/>
        <v>2</v>
      </c>
      <c r="AL41" s="50">
        <f t="shared" si="35"/>
        <v>0</v>
      </c>
      <c r="AM41" s="50">
        <f t="shared" si="36"/>
        <v>1</v>
      </c>
      <c r="AN41" s="50">
        <f t="shared" si="37"/>
        <v>0</v>
      </c>
      <c r="AO41" s="50">
        <f t="shared" si="38"/>
        <v>1</v>
      </c>
      <c r="AP41" s="50">
        <f t="shared" si="39"/>
        <v>2</v>
      </c>
      <c r="AQ41" s="50">
        <f t="shared" si="40"/>
        <v>0</v>
      </c>
      <c r="AR41" s="50">
        <f t="shared" si="41"/>
        <v>0</v>
      </c>
      <c r="AS41" s="50">
        <f t="shared" si="42"/>
        <v>1</v>
      </c>
      <c r="AT41" s="50">
        <f t="shared" si="43"/>
        <v>0</v>
      </c>
      <c r="AU41" s="50">
        <f t="shared" si="44"/>
        <v>1</v>
      </c>
      <c r="AV41" s="50">
        <f t="shared" si="45"/>
        <v>0</v>
      </c>
      <c r="AW41" s="50">
        <f t="shared" si="46"/>
        <v>1</v>
      </c>
      <c r="AX41" s="50">
        <f t="shared" si="47"/>
        <v>2</v>
      </c>
      <c r="AY41" s="50">
        <f t="shared" si="48"/>
        <v>2</v>
      </c>
      <c r="AZ41" s="50">
        <f t="shared" si="49"/>
        <v>1</v>
      </c>
    </row>
    <row r="42" spans="1:52" ht="24">
      <c r="A42" s="12" t="s">
        <v>76</v>
      </c>
      <c r="B42" s="12" t="s">
        <v>77</v>
      </c>
      <c r="C42" s="13" t="s">
        <v>57</v>
      </c>
      <c r="D42" s="64">
        <v>592</v>
      </c>
      <c r="E42" s="66">
        <v>589</v>
      </c>
      <c r="F42" s="23">
        <v>794</v>
      </c>
      <c r="G42" s="23">
        <v>584</v>
      </c>
      <c r="H42" s="24">
        <v>618</v>
      </c>
      <c r="I42" s="23">
        <v>611</v>
      </c>
      <c r="J42" s="47">
        <v>510</v>
      </c>
      <c r="K42" s="27">
        <v>429</v>
      </c>
      <c r="L42" s="27">
        <v>597</v>
      </c>
      <c r="M42" s="27">
        <v>400</v>
      </c>
      <c r="N42" s="27">
        <v>700</v>
      </c>
      <c r="O42" s="27">
        <v>330</v>
      </c>
      <c r="P42" s="44">
        <v>669</v>
      </c>
      <c r="Q42" s="27">
        <v>598</v>
      </c>
      <c r="R42" s="27">
        <v>900</v>
      </c>
      <c r="S42" s="27">
        <v>784.65030000000002</v>
      </c>
      <c r="T42" s="9">
        <v>471</v>
      </c>
      <c r="U42" s="9">
        <v>543</v>
      </c>
      <c r="V42" s="9">
        <v>669</v>
      </c>
      <c r="W42" s="9">
        <v>1190</v>
      </c>
      <c r="X42" s="9">
        <v>577</v>
      </c>
      <c r="Y42" s="27">
        <v>474</v>
      </c>
      <c r="Z42" s="27">
        <v>654.5</v>
      </c>
      <c r="AA42" s="27">
        <v>734</v>
      </c>
      <c r="AB42" s="49">
        <f t="shared" si="25"/>
        <v>597.5</v>
      </c>
      <c r="AC42" s="50">
        <f t="shared" si="26"/>
        <v>2</v>
      </c>
      <c r="AD42" s="50">
        <f t="shared" si="27"/>
        <v>2</v>
      </c>
      <c r="AE42" s="50">
        <f t="shared" si="28"/>
        <v>0</v>
      </c>
      <c r="AF42" s="50">
        <f t="shared" si="29"/>
        <v>2</v>
      </c>
      <c r="AG42" s="50">
        <f t="shared" si="30"/>
        <v>1</v>
      </c>
      <c r="AH42" s="50">
        <f t="shared" si="31"/>
        <v>1</v>
      </c>
      <c r="AI42" s="50">
        <f t="shared" si="32"/>
        <v>2</v>
      </c>
      <c r="AJ42" s="50">
        <f t="shared" si="33"/>
        <v>0</v>
      </c>
      <c r="AK42" s="50">
        <f t="shared" si="34"/>
        <v>2</v>
      </c>
      <c r="AL42" s="50">
        <f t="shared" si="35"/>
        <v>0</v>
      </c>
      <c r="AM42" s="50">
        <f t="shared" si="36"/>
        <v>1</v>
      </c>
      <c r="AN42" s="50">
        <f t="shared" si="37"/>
        <v>0</v>
      </c>
      <c r="AO42" s="50">
        <f t="shared" si="38"/>
        <v>1</v>
      </c>
      <c r="AP42" s="50">
        <f t="shared" si="39"/>
        <v>1</v>
      </c>
      <c r="AQ42" s="50">
        <f t="shared" si="40"/>
        <v>0</v>
      </c>
      <c r="AR42" s="50">
        <f t="shared" si="41"/>
        <v>0</v>
      </c>
      <c r="AS42" s="50">
        <f t="shared" si="42"/>
        <v>0</v>
      </c>
      <c r="AT42" s="50">
        <f t="shared" si="43"/>
        <v>2</v>
      </c>
      <c r="AU42" s="50">
        <f t="shared" si="44"/>
        <v>1</v>
      </c>
      <c r="AV42" s="50">
        <f t="shared" si="45"/>
        <v>0</v>
      </c>
      <c r="AW42" s="50">
        <f t="shared" si="46"/>
        <v>2</v>
      </c>
      <c r="AX42" s="50">
        <f t="shared" si="47"/>
        <v>0</v>
      </c>
      <c r="AY42" s="50">
        <f t="shared" si="48"/>
        <v>1</v>
      </c>
      <c r="AZ42" s="50">
        <f t="shared" si="49"/>
        <v>0</v>
      </c>
    </row>
    <row r="43" spans="1:52" ht="24">
      <c r="A43" s="12" t="s">
        <v>78</v>
      </c>
      <c r="B43" s="12" t="s">
        <v>79</v>
      </c>
      <c r="C43" s="20" t="s">
        <v>80</v>
      </c>
      <c r="D43" s="64">
        <v>30275</v>
      </c>
      <c r="E43" s="66">
        <v>42081</v>
      </c>
      <c r="F43" s="23">
        <v>59950</v>
      </c>
      <c r="G43" s="23">
        <v>42014</v>
      </c>
      <c r="H43" s="24">
        <v>56247</v>
      </c>
      <c r="I43" s="23">
        <v>38750</v>
      </c>
      <c r="J43" s="47">
        <v>35889</v>
      </c>
      <c r="K43" s="27">
        <v>37592</v>
      </c>
      <c r="L43" s="27">
        <v>37718</v>
      </c>
      <c r="M43" s="27">
        <v>33000</v>
      </c>
      <c r="N43" s="27">
        <v>49500</v>
      </c>
      <c r="O43" s="27">
        <v>47417</v>
      </c>
      <c r="P43" s="44">
        <v>50513</v>
      </c>
      <c r="Q43" s="27">
        <v>41510</v>
      </c>
      <c r="R43" s="27">
        <v>42000</v>
      </c>
      <c r="S43" s="27">
        <v>67068.195319999999</v>
      </c>
      <c r="T43" s="9">
        <v>40396</v>
      </c>
      <c r="U43" s="9">
        <v>40000</v>
      </c>
      <c r="V43" s="9">
        <v>50514</v>
      </c>
      <c r="W43" s="9">
        <v>70000</v>
      </c>
      <c r="X43" s="9">
        <v>39389</v>
      </c>
      <c r="Y43" s="27">
        <v>41298</v>
      </c>
      <c r="Z43" s="27">
        <v>26180</v>
      </c>
      <c r="AA43" s="27">
        <v>55469</v>
      </c>
      <c r="AB43" s="49">
        <f t="shared" si="25"/>
        <v>41755</v>
      </c>
      <c r="AC43" s="50">
        <f t="shared" si="26"/>
        <v>0</v>
      </c>
      <c r="AD43" s="50">
        <f t="shared" si="27"/>
        <v>1</v>
      </c>
      <c r="AE43" s="50">
        <f t="shared" si="28"/>
        <v>0</v>
      </c>
      <c r="AF43" s="50">
        <f t="shared" si="29"/>
        <v>1</v>
      </c>
      <c r="AG43" s="50">
        <f t="shared" si="30"/>
        <v>0</v>
      </c>
      <c r="AH43" s="50">
        <f t="shared" si="31"/>
        <v>2</v>
      </c>
      <c r="AI43" s="50">
        <f t="shared" si="32"/>
        <v>2</v>
      </c>
      <c r="AJ43" s="50">
        <f t="shared" si="33"/>
        <v>2</v>
      </c>
      <c r="AK43" s="50">
        <f t="shared" si="34"/>
        <v>2</v>
      </c>
      <c r="AL43" s="50">
        <f t="shared" si="35"/>
        <v>0</v>
      </c>
      <c r="AM43" s="50">
        <f t="shared" si="36"/>
        <v>1</v>
      </c>
      <c r="AN43" s="50">
        <f t="shared" si="37"/>
        <v>1</v>
      </c>
      <c r="AO43" s="50">
        <f t="shared" si="38"/>
        <v>0</v>
      </c>
      <c r="AP43" s="50">
        <f t="shared" si="39"/>
        <v>2</v>
      </c>
      <c r="AQ43" s="50">
        <f t="shared" si="40"/>
        <v>1</v>
      </c>
      <c r="AR43" s="50">
        <f t="shared" si="41"/>
        <v>0</v>
      </c>
      <c r="AS43" s="50">
        <f t="shared" si="42"/>
        <v>2</v>
      </c>
      <c r="AT43" s="50">
        <f t="shared" si="43"/>
        <v>2</v>
      </c>
      <c r="AU43" s="50">
        <f t="shared" si="44"/>
        <v>0</v>
      </c>
      <c r="AV43" s="50">
        <f t="shared" si="45"/>
        <v>0</v>
      </c>
      <c r="AW43" s="50">
        <f t="shared" si="46"/>
        <v>2</v>
      </c>
      <c r="AX43" s="50">
        <f t="shared" si="47"/>
        <v>2</v>
      </c>
      <c r="AY43" s="50">
        <f t="shared" si="48"/>
        <v>0</v>
      </c>
      <c r="AZ43" s="50">
        <f t="shared" si="49"/>
        <v>0</v>
      </c>
    </row>
    <row r="44" spans="1:52" ht="24">
      <c r="A44" s="12" t="s">
        <v>78</v>
      </c>
      <c r="B44" s="12" t="s">
        <v>81</v>
      </c>
      <c r="C44" s="20" t="s">
        <v>80</v>
      </c>
      <c r="D44" s="64">
        <v>44625</v>
      </c>
      <c r="E44" s="66">
        <v>43442</v>
      </c>
      <c r="F44" s="23">
        <v>66000</v>
      </c>
      <c r="G44" s="23">
        <v>39619</v>
      </c>
      <c r="H44" s="24">
        <v>72961</v>
      </c>
      <c r="I44" s="23">
        <v>42623</v>
      </c>
      <c r="J44" s="47">
        <v>38559</v>
      </c>
      <c r="K44" s="27">
        <v>45946.000000000007</v>
      </c>
      <c r="L44" s="27">
        <v>44615</v>
      </c>
      <c r="M44" s="27">
        <v>36000</v>
      </c>
      <c r="N44" s="27">
        <v>54150</v>
      </c>
      <c r="O44" s="27">
        <v>64236</v>
      </c>
      <c r="P44" s="44">
        <v>55625</v>
      </c>
      <c r="Q44" s="27">
        <v>45099</v>
      </c>
      <c r="R44" s="27">
        <v>45000</v>
      </c>
      <c r="S44" s="27">
        <v>79301.990320000012</v>
      </c>
      <c r="T44" s="9">
        <v>46156</v>
      </c>
      <c r="U44" s="9">
        <v>50000</v>
      </c>
      <c r="V44" s="9">
        <v>55625</v>
      </c>
      <c r="W44" s="9">
        <v>77000</v>
      </c>
      <c r="X44" s="9">
        <v>45101</v>
      </c>
      <c r="Y44" s="27">
        <v>40863</v>
      </c>
      <c r="Z44" s="27">
        <v>29750</v>
      </c>
      <c r="AA44" s="27">
        <v>61081</v>
      </c>
      <c r="AB44" s="49">
        <f t="shared" si="25"/>
        <v>45523.5</v>
      </c>
      <c r="AC44" s="50">
        <f t="shared" si="26"/>
        <v>2</v>
      </c>
      <c r="AD44" s="50">
        <f t="shared" si="27"/>
        <v>2</v>
      </c>
      <c r="AE44" s="50">
        <f t="shared" si="28"/>
        <v>0</v>
      </c>
      <c r="AF44" s="50">
        <f t="shared" si="29"/>
        <v>2</v>
      </c>
      <c r="AG44" s="50">
        <f t="shared" si="30"/>
        <v>0</v>
      </c>
      <c r="AH44" s="50">
        <f t="shared" si="31"/>
        <v>2</v>
      </c>
      <c r="AI44" s="50">
        <f t="shared" si="32"/>
        <v>2</v>
      </c>
      <c r="AJ44" s="50">
        <f t="shared" si="33"/>
        <v>1</v>
      </c>
      <c r="AK44" s="50">
        <f t="shared" si="34"/>
        <v>2</v>
      </c>
      <c r="AL44" s="50">
        <f t="shared" si="35"/>
        <v>0</v>
      </c>
      <c r="AM44" s="50">
        <f t="shared" si="36"/>
        <v>1</v>
      </c>
      <c r="AN44" s="50">
        <f t="shared" si="37"/>
        <v>0</v>
      </c>
      <c r="AO44" s="50">
        <f t="shared" si="38"/>
        <v>0</v>
      </c>
      <c r="AP44" s="50">
        <f t="shared" si="39"/>
        <v>2</v>
      </c>
      <c r="AQ44" s="50">
        <f t="shared" si="40"/>
        <v>2</v>
      </c>
      <c r="AR44" s="50">
        <f t="shared" si="41"/>
        <v>0</v>
      </c>
      <c r="AS44" s="50">
        <f t="shared" si="42"/>
        <v>1</v>
      </c>
      <c r="AT44" s="50">
        <f t="shared" si="43"/>
        <v>1</v>
      </c>
      <c r="AU44" s="50">
        <f t="shared" si="44"/>
        <v>0</v>
      </c>
      <c r="AV44" s="50">
        <f t="shared" si="45"/>
        <v>0</v>
      </c>
      <c r="AW44" s="50">
        <f t="shared" si="46"/>
        <v>2</v>
      </c>
      <c r="AX44" s="50">
        <f t="shared" si="47"/>
        <v>2</v>
      </c>
      <c r="AY44" s="50">
        <f t="shared" si="48"/>
        <v>0</v>
      </c>
      <c r="AZ44" s="50">
        <f t="shared" si="49"/>
        <v>0</v>
      </c>
    </row>
    <row r="45" spans="1:52">
      <c r="A45" s="12" t="s">
        <v>82</v>
      </c>
      <c r="B45" s="12" t="s">
        <v>83</v>
      </c>
      <c r="C45" s="21" t="s">
        <v>62</v>
      </c>
      <c r="D45" s="64">
        <v>24927</v>
      </c>
      <c r="E45" s="66">
        <v>19405</v>
      </c>
      <c r="F45" s="23">
        <v>19000</v>
      </c>
      <c r="G45" s="23">
        <v>19544</v>
      </c>
      <c r="H45" s="24">
        <v>31315</v>
      </c>
      <c r="I45" s="23">
        <v>23732</v>
      </c>
      <c r="J45" s="47">
        <v>10159</v>
      </c>
      <c r="K45" s="27">
        <v>10400.000000000002</v>
      </c>
      <c r="L45" s="27">
        <v>21011</v>
      </c>
      <c r="M45" s="27">
        <v>7140</v>
      </c>
      <c r="N45" s="27">
        <v>16500</v>
      </c>
      <c r="O45" s="27">
        <v>21969</v>
      </c>
      <c r="P45" s="44">
        <v>16066</v>
      </c>
      <c r="Q45" s="27">
        <v>23123</v>
      </c>
      <c r="R45" s="27">
        <v>19000</v>
      </c>
      <c r="S45" s="27">
        <v>54959.269400000005</v>
      </c>
      <c r="T45" s="9">
        <v>23996</v>
      </c>
      <c r="U45" s="9">
        <v>14214</v>
      </c>
      <c r="V45" s="9">
        <v>16066</v>
      </c>
      <c r="W45" s="9">
        <v>23100</v>
      </c>
      <c r="X45" s="9">
        <v>24514</v>
      </c>
      <c r="Y45" s="27">
        <v>23116</v>
      </c>
      <c r="Z45" s="27">
        <v>32130</v>
      </c>
      <c r="AA45" s="27">
        <v>17700</v>
      </c>
      <c r="AB45" s="49">
        <f t="shared" si="25"/>
        <v>20277.5</v>
      </c>
      <c r="AC45" s="50">
        <f t="shared" si="26"/>
        <v>0</v>
      </c>
      <c r="AD45" s="50">
        <f t="shared" si="27"/>
        <v>2</v>
      </c>
      <c r="AE45" s="50">
        <f t="shared" si="28"/>
        <v>2</v>
      </c>
      <c r="AF45" s="50">
        <f t="shared" si="29"/>
        <v>2</v>
      </c>
      <c r="AG45" s="50">
        <f t="shared" si="30"/>
        <v>0</v>
      </c>
      <c r="AH45" s="50">
        <f t="shared" si="31"/>
        <v>1</v>
      </c>
      <c r="AI45" s="50">
        <f t="shared" si="32"/>
        <v>0</v>
      </c>
      <c r="AJ45" s="50">
        <f t="shared" si="33"/>
        <v>0</v>
      </c>
      <c r="AK45" s="50">
        <f t="shared" si="34"/>
        <v>1</v>
      </c>
      <c r="AL45" s="50">
        <f t="shared" si="35"/>
        <v>0</v>
      </c>
      <c r="AM45" s="50">
        <f t="shared" si="36"/>
        <v>2</v>
      </c>
      <c r="AN45" s="50">
        <f t="shared" si="37"/>
        <v>1</v>
      </c>
      <c r="AO45" s="50">
        <f t="shared" si="38"/>
        <v>0</v>
      </c>
      <c r="AP45" s="50">
        <f t="shared" si="39"/>
        <v>1</v>
      </c>
      <c r="AQ45" s="50">
        <f t="shared" si="40"/>
        <v>2</v>
      </c>
      <c r="AR45" s="50">
        <f t="shared" si="41"/>
        <v>0</v>
      </c>
      <c r="AS45" s="50">
        <f t="shared" si="42"/>
        <v>1</v>
      </c>
      <c r="AT45" s="50">
        <f t="shared" si="43"/>
        <v>0</v>
      </c>
      <c r="AU45" s="50">
        <f t="shared" si="44"/>
        <v>0</v>
      </c>
      <c r="AV45" s="50">
        <f t="shared" si="45"/>
        <v>1</v>
      </c>
      <c r="AW45" s="50">
        <f t="shared" si="46"/>
        <v>0</v>
      </c>
      <c r="AX45" s="50">
        <f t="shared" si="47"/>
        <v>1</v>
      </c>
      <c r="AY45" s="50">
        <f t="shared" si="48"/>
        <v>0</v>
      </c>
      <c r="AZ45" s="50">
        <f t="shared" si="49"/>
        <v>2</v>
      </c>
    </row>
    <row r="46" spans="1:52">
      <c r="A46" s="12" t="s">
        <v>84</v>
      </c>
      <c r="B46" s="12" t="s">
        <v>83</v>
      </c>
      <c r="C46" s="21" t="s">
        <v>62</v>
      </c>
      <c r="D46" s="64">
        <v>15446</v>
      </c>
      <c r="E46" s="66">
        <v>15784</v>
      </c>
      <c r="F46" s="23">
        <v>19200</v>
      </c>
      <c r="G46" s="23">
        <v>12034</v>
      </c>
      <c r="H46" s="24">
        <v>35151</v>
      </c>
      <c r="I46" s="23">
        <v>14798</v>
      </c>
      <c r="J46" s="47">
        <v>15300</v>
      </c>
      <c r="K46" s="27">
        <v>7800.0000000000009</v>
      </c>
      <c r="L46" s="27">
        <v>15186</v>
      </c>
      <c r="M46" s="27">
        <v>6450</v>
      </c>
      <c r="N46" s="27">
        <v>15950</v>
      </c>
      <c r="O46" s="27">
        <v>14646</v>
      </c>
      <c r="P46" s="44">
        <v>16149</v>
      </c>
      <c r="Q46" s="27">
        <v>12025</v>
      </c>
      <c r="R46" s="27">
        <v>22000</v>
      </c>
      <c r="S46" s="27">
        <v>47247.76</v>
      </c>
      <c r="T46" s="9">
        <v>15509</v>
      </c>
      <c r="U46" s="9">
        <v>13257</v>
      </c>
      <c r="V46" s="9">
        <v>16149</v>
      </c>
      <c r="W46" s="9">
        <v>22400</v>
      </c>
      <c r="X46" s="9">
        <v>15827</v>
      </c>
      <c r="Y46" s="27">
        <v>15592</v>
      </c>
      <c r="Z46" s="27">
        <v>17850</v>
      </c>
      <c r="AA46" s="27">
        <v>17800</v>
      </c>
      <c r="AB46" s="49">
        <f t="shared" si="25"/>
        <v>15688</v>
      </c>
      <c r="AC46" s="50">
        <f t="shared" si="26"/>
        <v>2</v>
      </c>
      <c r="AD46" s="50">
        <f t="shared" si="27"/>
        <v>1</v>
      </c>
      <c r="AE46" s="50">
        <f t="shared" si="28"/>
        <v>0</v>
      </c>
      <c r="AF46" s="50">
        <f t="shared" si="29"/>
        <v>0</v>
      </c>
      <c r="AG46" s="50">
        <f t="shared" si="30"/>
        <v>0</v>
      </c>
      <c r="AH46" s="50">
        <f t="shared" si="31"/>
        <v>2</v>
      </c>
      <c r="AI46" s="50">
        <f t="shared" si="32"/>
        <v>2</v>
      </c>
      <c r="AJ46" s="50">
        <f t="shared" si="33"/>
        <v>0</v>
      </c>
      <c r="AK46" s="50">
        <f t="shared" si="34"/>
        <v>2</v>
      </c>
      <c r="AL46" s="50">
        <f t="shared" si="35"/>
        <v>0</v>
      </c>
      <c r="AM46" s="50">
        <f t="shared" si="36"/>
        <v>1</v>
      </c>
      <c r="AN46" s="50">
        <f t="shared" si="37"/>
        <v>2</v>
      </c>
      <c r="AO46" s="50">
        <f t="shared" si="38"/>
        <v>1</v>
      </c>
      <c r="AP46" s="50">
        <f t="shared" si="39"/>
        <v>0</v>
      </c>
      <c r="AQ46" s="50">
        <f t="shared" si="40"/>
        <v>0</v>
      </c>
      <c r="AR46" s="50">
        <f t="shared" si="41"/>
        <v>0</v>
      </c>
      <c r="AS46" s="50">
        <f t="shared" si="42"/>
        <v>2</v>
      </c>
      <c r="AT46" s="50">
        <f t="shared" si="43"/>
        <v>2</v>
      </c>
      <c r="AU46" s="50">
        <f t="shared" si="44"/>
        <v>1</v>
      </c>
      <c r="AV46" s="50">
        <f t="shared" si="45"/>
        <v>0</v>
      </c>
      <c r="AW46" s="50">
        <f t="shared" si="46"/>
        <v>1</v>
      </c>
      <c r="AX46" s="50">
        <f t="shared" si="47"/>
        <v>2</v>
      </c>
      <c r="AY46" s="50">
        <f t="shared" si="48"/>
        <v>1</v>
      </c>
      <c r="AZ46" s="50">
        <f t="shared" si="49"/>
        <v>1</v>
      </c>
    </row>
    <row r="47" spans="1:52">
      <c r="A47" s="12" t="s">
        <v>85</v>
      </c>
      <c r="B47" s="12" t="s">
        <v>86</v>
      </c>
      <c r="C47" s="21" t="s">
        <v>62</v>
      </c>
      <c r="D47" s="64">
        <v>24273</v>
      </c>
      <c r="E47" s="66">
        <v>27263</v>
      </c>
      <c r="F47" s="23">
        <v>37500</v>
      </c>
      <c r="G47" s="23">
        <v>27589</v>
      </c>
      <c r="H47" s="24">
        <v>57073</v>
      </c>
      <c r="I47" s="23">
        <v>30873</v>
      </c>
      <c r="J47" s="47">
        <v>10540</v>
      </c>
      <c r="K47" s="27">
        <v>31541</v>
      </c>
      <c r="L47" s="27">
        <v>24317</v>
      </c>
      <c r="M47" s="27">
        <v>7854</v>
      </c>
      <c r="N47" s="27">
        <v>31050</v>
      </c>
      <c r="O47" s="27">
        <v>27462</v>
      </c>
      <c r="P47" s="44">
        <v>31541</v>
      </c>
      <c r="Q47" s="27">
        <v>31041</v>
      </c>
      <c r="R47" s="27">
        <v>35000</v>
      </c>
      <c r="S47" s="27">
        <v>64121.96</v>
      </c>
      <c r="T47" s="9">
        <v>23685</v>
      </c>
      <c r="U47" s="9">
        <v>7286</v>
      </c>
      <c r="V47" s="9">
        <v>31540</v>
      </c>
      <c r="W47" s="9">
        <v>46200</v>
      </c>
      <c r="X47" s="9">
        <v>26894</v>
      </c>
      <c r="Y47" s="27">
        <v>26098</v>
      </c>
      <c r="Z47" s="27">
        <v>29750</v>
      </c>
      <c r="AA47" s="27">
        <v>34635</v>
      </c>
      <c r="AB47" s="49">
        <f t="shared" si="25"/>
        <v>30311.5</v>
      </c>
      <c r="AC47" s="50">
        <f t="shared" si="26"/>
        <v>2</v>
      </c>
      <c r="AD47" s="50">
        <f t="shared" si="27"/>
        <v>2</v>
      </c>
      <c r="AE47" s="50">
        <f t="shared" si="28"/>
        <v>0</v>
      </c>
      <c r="AF47" s="50">
        <f t="shared" si="29"/>
        <v>2</v>
      </c>
      <c r="AG47" s="50">
        <f t="shared" si="30"/>
        <v>0</v>
      </c>
      <c r="AH47" s="50">
        <f t="shared" si="31"/>
        <v>1</v>
      </c>
      <c r="AI47" s="50">
        <f t="shared" si="32"/>
        <v>0</v>
      </c>
      <c r="AJ47" s="50">
        <f t="shared" si="33"/>
        <v>1</v>
      </c>
      <c r="AK47" s="50">
        <f t="shared" si="34"/>
        <v>2</v>
      </c>
      <c r="AL47" s="50">
        <f t="shared" si="35"/>
        <v>0</v>
      </c>
      <c r="AM47" s="50">
        <f t="shared" si="36"/>
        <v>1</v>
      </c>
      <c r="AN47" s="50">
        <f t="shared" si="37"/>
        <v>2</v>
      </c>
      <c r="AO47" s="50">
        <f t="shared" si="38"/>
        <v>1</v>
      </c>
      <c r="AP47" s="50">
        <f t="shared" si="39"/>
        <v>1</v>
      </c>
      <c r="AQ47" s="50">
        <f t="shared" si="40"/>
        <v>1</v>
      </c>
      <c r="AR47" s="50">
        <f t="shared" si="41"/>
        <v>0</v>
      </c>
      <c r="AS47" s="50">
        <f t="shared" si="42"/>
        <v>0</v>
      </c>
      <c r="AT47" s="50">
        <f t="shared" si="43"/>
        <v>0</v>
      </c>
      <c r="AU47" s="50">
        <f t="shared" si="44"/>
        <v>1</v>
      </c>
      <c r="AV47" s="50">
        <f t="shared" si="45"/>
        <v>0</v>
      </c>
      <c r="AW47" s="50">
        <f t="shared" si="46"/>
        <v>2</v>
      </c>
      <c r="AX47" s="50">
        <f t="shared" si="47"/>
        <v>2</v>
      </c>
      <c r="AY47" s="50">
        <f t="shared" si="48"/>
        <v>2</v>
      </c>
      <c r="AZ47" s="50">
        <f t="shared" si="49"/>
        <v>1</v>
      </c>
    </row>
    <row r="48" spans="1:52">
      <c r="A48" s="12" t="s">
        <v>60</v>
      </c>
      <c r="B48" s="12" t="s">
        <v>87</v>
      </c>
      <c r="C48" s="21" t="s">
        <v>62</v>
      </c>
      <c r="D48" s="64">
        <v>28437</v>
      </c>
      <c r="E48" s="66">
        <v>29218</v>
      </c>
      <c r="F48" s="23">
        <v>36100</v>
      </c>
      <c r="G48" s="23">
        <v>29124</v>
      </c>
      <c r="H48" s="24">
        <v>56542</v>
      </c>
      <c r="I48" s="23">
        <v>29227</v>
      </c>
      <c r="J48" s="47">
        <v>19720</v>
      </c>
      <c r="K48" s="27">
        <v>18200</v>
      </c>
      <c r="L48" s="27">
        <v>25388</v>
      </c>
      <c r="M48" s="27">
        <v>19000</v>
      </c>
      <c r="N48" s="27">
        <v>35200</v>
      </c>
      <c r="O48" s="27">
        <v>47234</v>
      </c>
      <c r="P48" s="44">
        <v>30358</v>
      </c>
      <c r="Q48" s="27">
        <v>27639</v>
      </c>
      <c r="R48" s="27">
        <v>35000</v>
      </c>
      <c r="S48" s="27">
        <v>84956.534740000003</v>
      </c>
      <c r="T48" s="9">
        <v>28685</v>
      </c>
      <c r="U48" s="9">
        <v>32714</v>
      </c>
      <c r="V48" s="9">
        <v>30358</v>
      </c>
      <c r="W48" s="9">
        <v>43400</v>
      </c>
      <c r="X48" s="9">
        <v>28917</v>
      </c>
      <c r="Y48" s="27">
        <v>25639</v>
      </c>
      <c r="Z48" s="27">
        <v>59500</v>
      </c>
      <c r="AA48" s="27">
        <v>33400</v>
      </c>
      <c r="AB48" s="49">
        <f t="shared" si="25"/>
        <v>29792.5</v>
      </c>
      <c r="AC48" s="50">
        <f t="shared" si="26"/>
        <v>2</v>
      </c>
      <c r="AD48" s="50">
        <f t="shared" si="27"/>
        <v>2</v>
      </c>
      <c r="AE48" s="50">
        <f t="shared" si="28"/>
        <v>0</v>
      </c>
      <c r="AF48" s="50">
        <f t="shared" si="29"/>
        <v>2</v>
      </c>
      <c r="AG48" s="50">
        <f t="shared" si="30"/>
        <v>0</v>
      </c>
      <c r="AH48" s="50">
        <f t="shared" si="31"/>
        <v>2</v>
      </c>
      <c r="AI48" s="50">
        <f t="shared" si="32"/>
        <v>0</v>
      </c>
      <c r="AJ48" s="50">
        <f t="shared" si="33"/>
        <v>0</v>
      </c>
      <c r="AK48" s="50">
        <f t="shared" si="34"/>
        <v>2</v>
      </c>
      <c r="AL48" s="50">
        <f t="shared" si="35"/>
        <v>0</v>
      </c>
      <c r="AM48" s="50">
        <f t="shared" si="36"/>
        <v>1</v>
      </c>
      <c r="AN48" s="50">
        <f t="shared" si="37"/>
        <v>0</v>
      </c>
      <c r="AO48" s="50">
        <f t="shared" si="38"/>
        <v>1</v>
      </c>
      <c r="AP48" s="50">
        <f t="shared" si="39"/>
        <v>2</v>
      </c>
      <c r="AQ48" s="50">
        <f t="shared" si="40"/>
        <v>1</v>
      </c>
      <c r="AR48" s="50">
        <f t="shared" si="41"/>
        <v>0</v>
      </c>
      <c r="AS48" s="50">
        <f t="shared" si="42"/>
        <v>2</v>
      </c>
      <c r="AT48" s="50">
        <f t="shared" si="43"/>
        <v>1</v>
      </c>
      <c r="AU48" s="50">
        <f t="shared" si="44"/>
        <v>1</v>
      </c>
      <c r="AV48" s="50">
        <f t="shared" si="45"/>
        <v>0</v>
      </c>
      <c r="AW48" s="50">
        <f t="shared" si="46"/>
        <v>2</v>
      </c>
      <c r="AX48" s="50">
        <f t="shared" si="47"/>
        <v>2</v>
      </c>
      <c r="AY48" s="50">
        <f t="shared" si="48"/>
        <v>0</v>
      </c>
      <c r="AZ48" s="50">
        <f t="shared" si="49"/>
        <v>1</v>
      </c>
    </row>
    <row r="49" spans="1:52" ht="24">
      <c r="A49" s="12" t="s">
        <v>63</v>
      </c>
      <c r="B49" s="12" t="s">
        <v>88</v>
      </c>
      <c r="C49" s="21" t="s">
        <v>62</v>
      </c>
      <c r="D49" s="64">
        <v>33284</v>
      </c>
      <c r="E49" s="66">
        <v>34097</v>
      </c>
      <c r="F49" s="23">
        <v>46126</v>
      </c>
      <c r="G49" s="23">
        <v>37290</v>
      </c>
      <c r="H49" s="24">
        <v>58410</v>
      </c>
      <c r="I49" s="23">
        <v>31923</v>
      </c>
      <c r="J49" s="47">
        <v>22950</v>
      </c>
      <c r="K49" s="27">
        <v>46800</v>
      </c>
      <c r="L49" s="27">
        <v>35813</v>
      </c>
      <c r="M49" s="27">
        <v>20000</v>
      </c>
      <c r="N49" s="27">
        <v>39850</v>
      </c>
      <c r="O49" s="27">
        <v>50895</v>
      </c>
      <c r="P49" s="44">
        <v>38870</v>
      </c>
      <c r="Q49" s="27">
        <v>32565</v>
      </c>
      <c r="R49" s="27">
        <v>39000</v>
      </c>
      <c r="S49" s="27">
        <v>99108.926279999985</v>
      </c>
      <c r="T49" s="9">
        <v>31775</v>
      </c>
      <c r="U49" s="9">
        <v>32143</v>
      </c>
      <c r="V49" s="9">
        <v>38870</v>
      </c>
      <c r="W49" s="9">
        <v>54600</v>
      </c>
      <c r="X49" s="9">
        <v>34153</v>
      </c>
      <c r="Y49" s="27">
        <v>30955</v>
      </c>
      <c r="Z49" s="27">
        <v>29750</v>
      </c>
      <c r="AA49" s="27">
        <v>42700</v>
      </c>
      <c r="AB49" s="49">
        <f t="shared" si="25"/>
        <v>36551.5</v>
      </c>
      <c r="AC49" s="50">
        <f t="shared" si="26"/>
        <v>2</v>
      </c>
      <c r="AD49" s="50">
        <f t="shared" si="27"/>
        <v>2</v>
      </c>
      <c r="AE49" s="50">
        <f t="shared" si="28"/>
        <v>0</v>
      </c>
      <c r="AF49" s="50">
        <f t="shared" si="29"/>
        <v>1</v>
      </c>
      <c r="AG49" s="50">
        <f t="shared" si="30"/>
        <v>0</v>
      </c>
      <c r="AH49" s="50">
        <f t="shared" si="31"/>
        <v>2</v>
      </c>
      <c r="AI49" s="50">
        <f t="shared" si="32"/>
        <v>0</v>
      </c>
      <c r="AJ49" s="50">
        <f t="shared" si="33"/>
        <v>0</v>
      </c>
      <c r="AK49" s="50">
        <f t="shared" si="34"/>
        <v>2</v>
      </c>
      <c r="AL49" s="50">
        <f t="shared" si="35"/>
        <v>0</v>
      </c>
      <c r="AM49" s="50">
        <f t="shared" si="36"/>
        <v>1</v>
      </c>
      <c r="AN49" s="50">
        <f t="shared" si="37"/>
        <v>0</v>
      </c>
      <c r="AO49" s="50">
        <f t="shared" si="38"/>
        <v>1</v>
      </c>
      <c r="AP49" s="50">
        <f t="shared" si="39"/>
        <v>2</v>
      </c>
      <c r="AQ49" s="50">
        <f t="shared" si="40"/>
        <v>1</v>
      </c>
      <c r="AR49" s="50">
        <f t="shared" si="41"/>
        <v>0</v>
      </c>
      <c r="AS49" s="50">
        <f t="shared" si="42"/>
        <v>2</v>
      </c>
      <c r="AT49" s="50">
        <f t="shared" si="43"/>
        <v>2</v>
      </c>
      <c r="AU49" s="50">
        <f t="shared" si="44"/>
        <v>1</v>
      </c>
      <c r="AV49" s="50">
        <f t="shared" si="45"/>
        <v>0</v>
      </c>
      <c r="AW49" s="50">
        <f t="shared" si="46"/>
        <v>2</v>
      </c>
      <c r="AX49" s="50">
        <f t="shared" si="47"/>
        <v>2</v>
      </c>
      <c r="AY49" s="50">
        <f t="shared" si="48"/>
        <v>2</v>
      </c>
      <c r="AZ49" s="50">
        <f t="shared" si="49"/>
        <v>1</v>
      </c>
    </row>
    <row r="50" spans="1:52" ht="60">
      <c r="A50" s="12" t="s">
        <v>89</v>
      </c>
      <c r="B50" s="12" t="s">
        <v>90</v>
      </c>
      <c r="C50" s="13" t="s">
        <v>28</v>
      </c>
      <c r="D50" s="64">
        <v>5981</v>
      </c>
      <c r="E50" s="66">
        <v>4645</v>
      </c>
      <c r="F50" s="23">
        <v>6972</v>
      </c>
      <c r="G50" s="23">
        <v>5728</v>
      </c>
      <c r="H50" s="24">
        <v>5062</v>
      </c>
      <c r="I50" s="23">
        <v>5762</v>
      </c>
      <c r="J50" s="47">
        <v>680</v>
      </c>
      <c r="K50" s="27">
        <v>11293.000000000002</v>
      </c>
      <c r="L50" s="27">
        <v>6343</v>
      </c>
      <c r="M50" s="27">
        <v>10000</v>
      </c>
      <c r="N50" s="27">
        <v>6200</v>
      </c>
      <c r="O50" s="27">
        <v>9483</v>
      </c>
      <c r="P50" s="44">
        <v>5875</v>
      </c>
      <c r="Q50" s="27">
        <v>5983</v>
      </c>
      <c r="R50" s="27">
        <v>6500</v>
      </c>
      <c r="S50" s="27">
        <v>10057.0232</v>
      </c>
      <c r="T50" s="9">
        <v>6338</v>
      </c>
      <c r="U50" s="9">
        <v>8986</v>
      </c>
      <c r="V50" s="9">
        <v>5875</v>
      </c>
      <c r="W50" s="9">
        <v>8400</v>
      </c>
      <c r="X50" s="9">
        <v>6331</v>
      </c>
      <c r="Y50" s="27">
        <v>6245</v>
      </c>
      <c r="Z50" s="27">
        <v>11900</v>
      </c>
      <c r="AA50" s="27">
        <v>6500</v>
      </c>
      <c r="AB50" s="49">
        <f t="shared" si="25"/>
        <v>6334.5</v>
      </c>
      <c r="AC50" s="50">
        <f t="shared" si="26"/>
        <v>2</v>
      </c>
      <c r="AD50" s="50">
        <f t="shared" si="27"/>
        <v>0</v>
      </c>
      <c r="AE50" s="50">
        <f t="shared" si="28"/>
        <v>1</v>
      </c>
      <c r="AF50" s="50">
        <f t="shared" si="29"/>
        <v>2</v>
      </c>
      <c r="AG50" s="50">
        <f t="shared" si="30"/>
        <v>0</v>
      </c>
      <c r="AH50" s="50">
        <f t="shared" si="31"/>
        <v>2</v>
      </c>
      <c r="AI50" s="50">
        <f t="shared" si="32"/>
        <v>0</v>
      </c>
      <c r="AJ50" s="50">
        <f t="shared" si="33"/>
        <v>0</v>
      </c>
      <c r="AK50" s="50">
        <f t="shared" si="34"/>
        <v>1</v>
      </c>
      <c r="AL50" s="50">
        <f t="shared" si="35"/>
        <v>0</v>
      </c>
      <c r="AM50" s="50">
        <f t="shared" si="36"/>
        <v>2</v>
      </c>
      <c r="AN50" s="50">
        <f t="shared" si="37"/>
        <v>0</v>
      </c>
      <c r="AO50" s="50">
        <f t="shared" si="38"/>
        <v>2</v>
      </c>
      <c r="AP50" s="50">
        <f t="shared" si="39"/>
        <v>2</v>
      </c>
      <c r="AQ50" s="50">
        <f t="shared" si="40"/>
        <v>1</v>
      </c>
      <c r="AR50" s="50">
        <f t="shared" si="41"/>
        <v>0</v>
      </c>
      <c r="AS50" s="50">
        <f t="shared" si="42"/>
        <v>1</v>
      </c>
      <c r="AT50" s="50">
        <f t="shared" si="43"/>
        <v>0</v>
      </c>
      <c r="AU50" s="50">
        <f t="shared" si="44"/>
        <v>2</v>
      </c>
      <c r="AV50" s="50">
        <f t="shared" si="45"/>
        <v>0</v>
      </c>
      <c r="AW50" s="50">
        <f t="shared" si="46"/>
        <v>2</v>
      </c>
      <c r="AX50" s="50">
        <f t="shared" si="47"/>
        <v>2</v>
      </c>
      <c r="AY50" s="50">
        <f t="shared" si="48"/>
        <v>0</v>
      </c>
      <c r="AZ50" s="50">
        <f t="shared" si="49"/>
        <v>1</v>
      </c>
    </row>
    <row r="51" spans="1:52" ht="60">
      <c r="A51" s="12" t="s">
        <v>89</v>
      </c>
      <c r="B51" s="12" t="s">
        <v>91</v>
      </c>
      <c r="C51" s="13" t="s">
        <v>28</v>
      </c>
      <c r="D51" s="64">
        <v>4378</v>
      </c>
      <c r="E51" s="66">
        <v>5544</v>
      </c>
      <c r="F51" s="23">
        <v>6504</v>
      </c>
      <c r="G51" s="23">
        <v>5111</v>
      </c>
      <c r="H51" s="24">
        <v>10137</v>
      </c>
      <c r="I51" s="23">
        <v>5662</v>
      </c>
      <c r="J51" s="47">
        <v>1360</v>
      </c>
      <c r="K51" s="27">
        <v>5415</v>
      </c>
      <c r="L51" s="27">
        <v>4990</v>
      </c>
      <c r="M51" s="27">
        <v>10000</v>
      </c>
      <c r="N51" s="27">
        <v>6050</v>
      </c>
      <c r="O51" s="27">
        <v>9483</v>
      </c>
      <c r="P51" s="44">
        <v>5482</v>
      </c>
      <c r="Q51" s="27">
        <v>5488</v>
      </c>
      <c r="R51" s="27">
        <v>6300</v>
      </c>
      <c r="S51" s="27">
        <v>6192.8313999999991</v>
      </c>
      <c r="T51" s="9">
        <v>5768</v>
      </c>
      <c r="U51" s="9">
        <v>6071</v>
      </c>
      <c r="V51" s="9">
        <v>5842</v>
      </c>
      <c r="W51" s="9">
        <v>7000</v>
      </c>
      <c r="X51" s="9">
        <v>5855</v>
      </c>
      <c r="Y51" s="27">
        <v>4298</v>
      </c>
      <c r="Z51" s="27">
        <v>9520</v>
      </c>
      <c r="AA51" s="27">
        <v>6000</v>
      </c>
      <c r="AB51" s="49">
        <f t="shared" si="25"/>
        <v>5848.5</v>
      </c>
      <c r="AC51" s="50">
        <f t="shared" si="26"/>
        <v>0</v>
      </c>
      <c r="AD51" s="50">
        <f t="shared" si="27"/>
        <v>2</v>
      </c>
      <c r="AE51" s="50">
        <f t="shared" si="28"/>
        <v>1</v>
      </c>
      <c r="AF51" s="50">
        <f t="shared" si="29"/>
        <v>2</v>
      </c>
      <c r="AG51" s="50">
        <f t="shared" si="30"/>
        <v>0</v>
      </c>
      <c r="AH51" s="50">
        <f t="shared" si="31"/>
        <v>2</v>
      </c>
      <c r="AI51" s="50">
        <f t="shared" si="32"/>
        <v>0</v>
      </c>
      <c r="AJ51" s="50">
        <f t="shared" si="33"/>
        <v>2</v>
      </c>
      <c r="AK51" s="50">
        <f t="shared" si="34"/>
        <v>2</v>
      </c>
      <c r="AL51" s="50">
        <f t="shared" si="35"/>
        <v>0</v>
      </c>
      <c r="AM51" s="50">
        <f t="shared" si="36"/>
        <v>1</v>
      </c>
      <c r="AN51" s="50">
        <f t="shared" si="37"/>
        <v>0</v>
      </c>
      <c r="AO51" s="50">
        <f t="shared" si="38"/>
        <v>2</v>
      </c>
      <c r="AP51" s="50">
        <f t="shared" si="39"/>
        <v>2</v>
      </c>
      <c r="AQ51" s="50">
        <f t="shared" si="40"/>
        <v>1</v>
      </c>
      <c r="AR51" s="50">
        <f t="shared" si="41"/>
        <v>1</v>
      </c>
      <c r="AS51" s="50">
        <f t="shared" si="42"/>
        <v>2</v>
      </c>
      <c r="AT51" s="50">
        <f t="shared" si="43"/>
        <v>1</v>
      </c>
      <c r="AU51" s="50">
        <f t="shared" si="44"/>
        <v>2</v>
      </c>
      <c r="AV51" s="50">
        <f t="shared" si="45"/>
        <v>1</v>
      </c>
      <c r="AW51" s="50">
        <f t="shared" si="46"/>
        <v>1</v>
      </c>
      <c r="AX51" s="50">
        <f t="shared" si="47"/>
        <v>0</v>
      </c>
      <c r="AY51" s="50">
        <f t="shared" si="48"/>
        <v>0</v>
      </c>
      <c r="AZ51" s="50">
        <f t="shared" si="49"/>
        <v>1</v>
      </c>
    </row>
    <row r="52" spans="1:52" ht="72">
      <c r="A52" s="12" t="s">
        <v>92</v>
      </c>
      <c r="B52" s="12" t="s">
        <v>93</v>
      </c>
      <c r="C52" s="13" t="s">
        <v>21</v>
      </c>
      <c r="D52" s="64">
        <v>13223</v>
      </c>
      <c r="E52" s="66">
        <v>9618</v>
      </c>
      <c r="F52" s="23">
        <v>10256</v>
      </c>
      <c r="G52" s="23">
        <v>10935</v>
      </c>
      <c r="H52" s="24">
        <v>6196</v>
      </c>
      <c r="I52" s="23">
        <v>11921</v>
      </c>
      <c r="J52" s="47">
        <v>10200</v>
      </c>
      <c r="K52" s="27">
        <v>7735</v>
      </c>
      <c r="L52" s="27">
        <v>12587</v>
      </c>
      <c r="M52" s="27">
        <v>8000</v>
      </c>
      <c r="N52" s="27">
        <v>8700</v>
      </c>
      <c r="O52" s="27">
        <v>30391</v>
      </c>
      <c r="P52" s="44">
        <v>8643</v>
      </c>
      <c r="Q52" s="27">
        <v>11699</v>
      </c>
      <c r="R52" s="27">
        <v>10900</v>
      </c>
      <c r="S52" s="27">
        <v>2148.0856600000002</v>
      </c>
      <c r="T52" s="9">
        <v>11585</v>
      </c>
      <c r="U52" s="9">
        <v>9286</v>
      </c>
      <c r="V52" s="9">
        <v>8643</v>
      </c>
      <c r="W52" s="9">
        <v>12600</v>
      </c>
      <c r="X52" s="9">
        <v>12376</v>
      </c>
      <c r="Y52" s="27">
        <v>12776</v>
      </c>
      <c r="Z52" s="27">
        <v>13900</v>
      </c>
      <c r="AA52" s="27">
        <v>9500</v>
      </c>
      <c r="AB52" s="49">
        <f t="shared" si="25"/>
        <v>10578</v>
      </c>
      <c r="AC52" s="50">
        <f t="shared" si="26"/>
        <v>0</v>
      </c>
      <c r="AD52" s="50">
        <f t="shared" si="27"/>
        <v>2</v>
      </c>
      <c r="AE52" s="50">
        <f t="shared" si="28"/>
        <v>2</v>
      </c>
      <c r="AF52" s="50">
        <f t="shared" si="29"/>
        <v>1</v>
      </c>
      <c r="AG52" s="50">
        <f t="shared" si="30"/>
        <v>0</v>
      </c>
      <c r="AH52" s="50">
        <f t="shared" si="31"/>
        <v>1</v>
      </c>
      <c r="AI52" s="50">
        <f t="shared" si="32"/>
        <v>2</v>
      </c>
      <c r="AJ52" s="50">
        <f t="shared" si="33"/>
        <v>0</v>
      </c>
      <c r="AK52" s="50">
        <f t="shared" si="34"/>
        <v>1</v>
      </c>
      <c r="AL52" s="50">
        <f t="shared" si="35"/>
        <v>0</v>
      </c>
      <c r="AM52" s="50">
        <f t="shared" si="36"/>
        <v>2</v>
      </c>
      <c r="AN52" s="50">
        <f t="shared" si="37"/>
        <v>0</v>
      </c>
      <c r="AO52" s="50">
        <f t="shared" si="38"/>
        <v>2</v>
      </c>
      <c r="AP52" s="50">
        <f t="shared" si="39"/>
        <v>1</v>
      </c>
      <c r="AQ52" s="50">
        <f t="shared" si="40"/>
        <v>1</v>
      </c>
      <c r="AR52" s="50">
        <f t="shared" si="41"/>
        <v>0</v>
      </c>
      <c r="AS52" s="50">
        <f t="shared" si="42"/>
        <v>1</v>
      </c>
      <c r="AT52" s="50">
        <f t="shared" si="43"/>
        <v>2</v>
      </c>
      <c r="AU52" s="50">
        <f t="shared" si="44"/>
        <v>2</v>
      </c>
      <c r="AV52" s="50">
        <f t="shared" si="45"/>
        <v>1</v>
      </c>
      <c r="AW52" s="50">
        <f t="shared" si="46"/>
        <v>1</v>
      </c>
      <c r="AX52" s="50">
        <f t="shared" si="47"/>
        <v>0</v>
      </c>
      <c r="AY52" s="50">
        <f t="shared" si="48"/>
        <v>0</v>
      </c>
      <c r="AZ52" s="50">
        <f t="shared" si="49"/>
        <v>2</v>
      </c>
    </row>
    <row r="53" spans="1:52" ht="72">
      <c r="A53" s="12" t="s">
        <v>94</v>
      </c>
      <c r="B53" s="12" t="s">
        <v>95</v>
      </c>
      <c r="C53" s="13" t="s">
        <v>21</v>
      </c>
      <c r="D53" s="64">
        <v>14758</v>
      </c>
      <c r="E53" s="66">
        <v>14206</v>
      </c>
      <c r="F53" s="23">
        <v>11400</v>
      </c>
      <c r="G53" s="23">
        <v>14717</v>
      </c>
      <c r="H53" s="24">
        <v>3209</v>
      </c>
      <c r="I53" s="23">
        <v>12796</v>
      </c>
      <c r="J53" s="47">
        <v>8500</v>
      </c>
      <c r="K53" s="27">
        <v>6343</v>
      </c>
      <c r="L53" s="27">
        <v>10636</v>
      </c>
      <c r="M53" s="27">
        <v>7500</v>
      </c>
      <c r="N53" s="27">
        <v>9500</v>
      </c>
      <c r="O53" s="27">
        <v>21969</v>
      </c>
      <c r="P53" s="44">
        <v>9608</v>
      </c>
      <c r="Q53" s="27">
        <v>13319</v>
      </c>
      <c r="R53" s="27">
        <v>9500</v>
      </c>
      <c r="S53" s="27">
        <v>1326.31212</v>
      </c>
      <c r="T53" s="9">
        <v>13246</v>
      </c>
      <c r="U53" s="9">
        <v>8286</v>
      </c>
      <c r="V53" s="9">
        <v>9608</v>
      </c>
      <c r="W53" s="9">
        <v>11200</v>
      </c>
      <c r="X53" s="9">
        <v>14637</v>
      </c>
      <c r="Y53" s="27">
        <v>13750</v>
      </c>
      <c r="Z53" s="27">
        <v>13100</v>
      </c>
      <c r="AA53" s="27">
        <v>10600</v>
      </c>
      <c r="AB53" s="49">
        <f t="shared" si="25"/>
        <v>10918</v>
      </c>
      <c r="AC53" s="50">
        <f t="shared" si="26"/>
        <v>0</v>
      </c>
      <c r="AD53" s="50">
        <f t="shared" si="27"/>
        <v>0</v>
      </c>
      <c r="AE53" s="50">
        <f t="shared" si="28"/>
        <v>1</v>
      </c>
      <c r="AF53" s="50">
        <f t="shared" si="29"/>
        <v>0</v>
      </c>
      <c r="AG53" s="50">
        <f t="shared" si="30"/>
        <v>0</v>
      </c>
      <c r="AH53" s="50">
        <f t="shared" si="31"/>
        <v>1</v>
      </c>
      <c r="AI53" s="50">
        <f t="shared" si="32"/>
        <v>0</v>
      </c>
      <c r="AJ53" s="50">
        <f t="shared" si="33"/>
        <v>0</v>
      </c>
      <c r="AK53" s="50">
        <f t="shared" si="34"/>
        <v>2</v>
      </c>
      <c r="AL53" s="50">
        <f t="shared" si="35"/>
        <v>0</v>
      </c>
      <c r="AM53" s="50">
        <f t="shared" si="36"/>
        <v>2</v>
      </c>
      <c r="AN53" s="50">
        <f t="shared" si="37"/>
        <v>0</v>
      </c>
      <c r="AO53" s="50">
        <f t="shared" si="38"/>
        <v>2</v>
      </c>
      <c r="AP53" s="50">
        <f t="shared" si="39"/>
        <v>0</v>
      </c>
      <c r="AQ53" s="50">
        <f t="shared" si="40"/>
        <v>2</v>
      </c>
      <c r="AR53" s="50">
        <f t="shared" si="41"/>
        <v>0</v>
      </c>
      <c r="AS53" s="50">
        <f t="shared" si="42"/>
        <v>0</v>
      </c>
      <c r="AT53" s="50">
        <f t="shared" si="43"/>
        <v>0</v>
      </c>
      <c r="AU53" s="50">
        <f t="shared" si="44"/>
        <v>2</v>
      </c>
      <c r="AV53" s="50">
        <f t="shared" si="45"/>
        <v>1</v>
      </c>
      <c r="AW53" s="50">
        <f t="shared" si="46"/>
        <v>0</v>
      </c>
      <c r="AX53" s="50">
        <f t="shared" si="47"/>
        <v>0</v>
      </c>
      <c r="AY53" s="50">
        <f t="shared" si="48"/>
        <v>1</v>
      </c>
      <c r="AZ53" s="50">
        <f t="shared" si="49"/>
        <v>2</v>
      </c>
    </row>
    <row r="54" spans="1:52" ht="48">
      <c r="A54" s="12" t="s">
        <v>96</v>
      </c>
      <c r="B54" s="12" t="s">
        <v>97</v>
      </c>
      <c r="C54" s="13" t="s">
        <v>21</v>
      </c>
      <c r="D54" s="64">
        <v>9444</v>
      </c>
      <c r="E54" s="66">
        <v>9290</v>
      </c>
      <c r="F54" s="23">
        <v>7336</v>
      </c>
      <c r="G54" s="23">
        <v>8733</v>
      </c>
      <c r="H54" s="24">
        <v>3573</v>
      </c>
      <c r="I54" s="23">
        <v>8785</v>
      </c>
      <c r="J54" s="47">
        <v>5100</v>
      </c>
      <c r="K54" s="27">
        <v>3868.0000000000005</v>
      </c>
      <c r="L54" s="27">
        <v>8809</v>
      </c>
      <c r="M54" s="27">
        <v>6000</v>
      </c>
      <c r="N54" s="27">
        <v>6600</v>
      </c>
      <c r="O54" s="27">
        <v>17575</v>
      </c>
      <c r="P54" s="44">
        <v>6182</v>
      </c>
      <c r="Q54" s="27">
        <v>9299</v>
      </c>
      <c r="R54" s="27">
        <v>7500</v>
      </c>
      <c r="S54" s="27">
        <v>7087.1640000000007</v>
      </c>
      <c r="T54" s="9">
        <v>7061</v>
      </c>
      <c r="U54" s="9">
        <v>6429</v>
      </c>
      <c r="V54" s="9">
        <v>6182</v>
      </c>
      <c r="W54" s="9">
        <v>9100</v>
      </c>
      <c r="X54" s="9">
        <v>9246</v>
      </c>
      <c r="Y54" s="27">
        <v>8516</v>
      </c>
      <c r="Z54" s="27">
        <v>5355</v>
      </c>
      <c r="AA54" s="27">
        <v>6800</v>
      </c>
      <c r="AB54" s="49">
        <f t="shared" si="25"/>
        <v>7211.5820000000003</v>
      </c>
      <c r="AC54" s="50">
        <f t="shared" si="26"/>
        <v>0</v>
      </c>
      <c r="AD54" s="50">
        <f t="shared" si="27"/>
        <v>0</v>
      </c>
      <c r="AE54" s="50">
        <f t="shared" si="28"/>
        <v>1</v>
      </c>
      <c r="AF54" s="50">
        <f t="shared" si="29"/>
        <v>0</v>
      </c>
      <c r="AG54" s="50">
        <f t="shared" si="30"/>
        <v>0</v>
      </c>
      <c r="AH54" s="50">
        <f t="shared" si="31"/>
        <v>0</v>
      </c>
      <c r="AI54" s="50">
        <f t="shared" si="32"/>
        <v>0</v>
      </c>
      <c r="AJ54" s="50">
        <f t="shared" si="33"/>
        <v>0</v>
      </c>
      <c r="AK54" s="50">
        <f t="shared" si="34"/>
        <v>0</v>
      </c>
      <c r="AL54" s="50">
        <f t="shared" si="35"/>
        <v>2</v>
      </c>
      <c r="AM54" s="50">
        <f t="shared" si="36"/>
        <v>2</v>
      </c>
      <c r="AN54" s="50">
        <f t="shared" si="37"/>
        <v>0</v>
      </c>
      <c r="AO54" s="50">
        <f t="shared" si="38"/>
        <v>2</v>
      </c>
      <c r="AP54" s="50">
        <f t="shared" si="39"/>
        <v>0</v>
      </c>
      <c r="AQ54" s="50">
        <f t="shared" si="40"/>
        <v>1</v>
      </c>
      <c r="AR54" s="50">
        <f t="shared" si="41"/>
        <v>2</v>
      </c>
      <c r="AS54" s="50">
        <f t="shared" si="42"/>
        <v>2</v>
      </c>
      <c r="AT54" s="50">
        <f t="shared" si="43"/>
        <v>2</v>
      </c>
      <c r="AU54" s="50">
        <f t="shared" si="44"/>
        <v>2</v>
      </c>
      <c r="AV54" s="50">
        <f t="shared" si="45"/>
        <v>0</v>
      </c>
      <c r="AW54" s="50">
        <f t="shared" si="46"/>
        <v>0</v>
      </c>
      <c r="AX54" s="50">
        <f t="shared" si="47"/>
        <v>1</v>
      </c>
      <c r="AY54" s="50">
        <f t="shared" si="48"/>
        <v>0</v>
      </c>
      <c r="AZ54" s="50">
        <f t="shared" si="49"/>
        <v>2</v>
      </c>
    </row>
    <row r="55" spans="1:52" ht="36">
      <c r="A55" s="12" t="s">
        <v>98</v>
      </c>
      <c r="B55" s="12" t="s">
        <v>99</v>
      </c>
      <c r="C55" s="13" t="s">
        <v>44</v>
      </c>
      <c r="D55" s="64">
        <v>467467</v>
      </c>
      <c r="E55" s="66">
        <v>441288</v>
      </c>
      <c r="F55" s="23">
        <v>362655</v>
      </c>
      <c r="G55" s="23">
        <v>400260</v>
      </c>
      <c r="H55" s="24">
        <v>234868</v>
      </c>
      <c r="I55" s="23">
        <v>401919</v>
      </c>
      <c r="J55" s="47">
        <v>255000</v>
      </c>
      <c r="K55" s="27">
        <v>185640</v>
      </c>
      <c r="L55" s="27">
        <v>399055</v>
      </c>
      <c r="M55" s="27">
        <v>170000</v>
      </c>
      <c r="N55" s="27">
        <v>275350</v>
      </c>
      <c r="O55" s="27">
        <v>283769</v>
      </c>
      <c r="P55" s="44">
        <v>305605</v>
      </c>
      <c r="Q55" s="27">
        <v>467515</v>
      </c>
      <c r="R55" s="27">
        <v>320000</v>
      </c>
      <c r="S55" s="27">
        <v>228982.894</v>
      </c>
      <c r="T55" s="9">
        <v>445098</v>
      </c>
      <c r="U55" s="9">
        <v>207143</v>
      </c>
      <c r="V55" s="9">
        <v>305603</v>
      </c>
      <c r="W55" s="9">
        <v>448000</v>
      </c>
      <c r="X55" s="9">
        <v>440300</v>
      </c>
      <c r="Y55" s="27">
        <v>374802</v>
      </c>
      <c r="Z55" s="27">
        <v>150000</v>
      </c>
      <c r="AA55" s="27">
        <v>335600</v>
      </c>
      <c r="AB55" s="49">
        <f t="shared" si="25"/>
        <v>327800</v>
      </c>
      <c r="AC55" s="50">
        <f t="shared" si="26"/>
        <v>0</v>
      </c>
      <c r="AD55" s="50">
        <f t="shared" si="27"/>
        <v>0</v>
      </c>
      <c r="AE55" s="50">
        <f t="shared" si="28"/>
        <v>1</v>
      </c>
      <c r="AF55" s="50">
        <f t="shared" si="29"/>
        <v>0</v>
      </c>
      <c r="AG55" s="50">
        <f t="shared" si="30"/>
        <v>0</v>
      </c>
      <c r="AH55" s="50">
        <f t="shared" si="31"/>
        <v>0</v>
      </c>
      <c r="AI55" s="50">
        <f t="shared" si="32"/>
        <v>0</v>
      </c>
      <c r="AJ55" s="50">
        <f t="shared" si="33"/>
        <v>0</v>
      </c>
      <c r="AK55" s="50">
        <f t="shared" si="34"/>
        <v>0</v>
      </c>
      <c r="AL55" s="50">
        <f t="shared" si="35"/>
        <v>0</v>
      </c>
      <c r="AM55" s="50">
        <f t="shared" si="36"/>
        <v>2</v>
      </c>
      <c r="AN55" s="50">
        <f t="shared" si="37"/>
        <v>2</v>
      </c>
      <c r="AO55" s="50">
        <f t="shared" si="38"/>
        <v>2</v>
      </c>
      <c r="AP55" s="50">
        <f t="shared" si="39"/>
        <v>0</v>
      </c>
      <c r="AQ55" s="50">
        <f t="shared" si="40"/>
        <v>2</v>
      </c>
      <c r="AR55" s="50">
        <f t="shared" si="41"/>
        <v>0</v>
      </c>
      <c r="AS55" s="50">
        <f t="shared" si="42"/>
        <v>0</v>
      </c>
      <c r="AT55" s="50">
        <f t="shared" si="43"/>
        <v>0</v>
      </c>
      <c r="AU55" s="50">
        <f t="shared" si="44"/>
        <v>2</v>
      </c>
      <c r="AV55" s="50">
        <f t="shared" si="45"/>
        <v>0</v>
      </c>
      <c r="AW55" s="50">
        <f t="shared" si="46"/>
        <v>0</v>
      </c>
      <c r="AX55" s="50">
        <f t="shared" si="47"/>
        <v>1</v>
      </c>
      <c r="AY55" s="50">
        <f t="shared" si="48"/>
        <v>0</v>
      </c>
      <c r="AZ55" s="50">
        <f t="shared" si="49"/>
        <v>1</v>
      </c>
    </row>
    <row r="56" spans="1:52" ht="72">
      <c r="A56" s="12" t="s">
        <v>100</v>
      </c>
      <c r="B56" s="12" t="s">
        <v>101</v>
      </c>
      <c r="C56" s="13" t="s">
        <v>28</v>
      </c>
      <c r="D56" s="64">
        <v>14864</v>
      </c>
      <c r="E56" s="66">
        <v>14368</v>
      </c>
      <c r="F56" s="23">
        <v>17900</v>
      </c>
      <c r="G56" s="23">
        <v>15012</v>
      </c>
      <c r="H56" s="24">
        <v>19237</v>
      </c>
      <c r="I56" s="23">
        <v>11728</v>
      </c>
      <c r="J56" s="47">
        <v>17000</v>
      </c>
      <c r="K56" s="27">
        <v>13923</v>
      </c>
      <c r="L56" s="27">
        <v>11654</v>
      </c>
      <c r="M56" s="27">
        <v>20000</v>
      </c>
      <c r="N56" s="27">
        <v>18300</v>
      </c>
      <c r="O56" s="27">
        <v>45769</v>
      </c>
      <c r="P56" s="44">
        <v>15090</v>
      </c>
      <c r="Q56" s="27">
        <v>14718</v>
      </c>
      <c r="R56" s="27">
        <v>18900</v>
      </c>
      <c r="S56" s="27">
        <v>76305.132400000002</v>
      </c>
      <c r="T56" s="9">
        <v>11349</v>
      </c>
      <c r="U56" s="9">
        <v>14000</v>
      </c>
      <c r="V56" s="9">
        <v>15090</v>
      </c>
      <c r="W56" s="9">
        <v>21000</v>
      </c>
      <c r="X56" s="9">
        <v>18000</v>
      </c>
      <c r="Y56" s="27">
        <v>14640</v>
      </c>
      <c r="Z56" s="27">
        <v>19000</v>
      </c>
      <c r="AA56" s="27">
        <v>16600</v>
      </c>
      <c r="AB56" s="49">
        <f t="shared" si="25"/>
        <v>15845</v>
      </c>
      <c r="AC56" s="50">
        <f t="shared" si="26"/>
        <v>2</v>
      </c>
      <c r="AD56" s="50">
        <f t="shared" si="27"/>
        <v>2</v>
      </c>
      <c r="AE56" s="50">
        <f t="shared" si="28"/>
        <v>1</v>
      </c>
      <c r="AF56" s="50">
        <f t="shared" si="29"/>
        <v>2</v>
      </c>
      <c r="AG56" s="50">
        <f t="shared" si="30"/>
        <v>0</v>
      </c>
      <c r="AH56" s="50">
        <f t="shared" si="31"/>
        <v>0</v>
      </c>
      <c r="AI56" s="50">
        <f t="shared" si="32"/>
        <v>1</v>
      </c>
      <c r="AJ56" s="50">
        <f t="shared" si="33"/>
        <v>2</v>
      </c>
      <c r="AK56" s="50">
        <f t="shared" si="34"/>
        <v>0</v>
      </c>
      <c r="AL56" s="50">
        <f t="shared" si="35"/>
        <v>0</v>
      </c>
      <c r="AM56" s="50">
        <f t="shared" si="36"/>
        <v>1</v>
      </c>
      <c r="AN56" s="50">
        <f t="shared" si="37"/>
        <v>0</v>
      </c>
      <c r="AO56" s="50">
        <f t="shared" si="38"/>
        <v>2</v>
      </c>
      <c r="AP56" s="50">
        <f t="shared" si="39"/>
        <v>2</v>
      </c>
      <c r="AQ56" s="50">
        <f t="shared" si="40"/>
        <v>1</v>
      </c>
      <c r="AR56" s="50">
        <f t="shared" si="41"/>
        <v>0</v>
      </c>
      <c r="AS56" s="50">
        <f t="shared" si="42"/>
        <v>0</v>
      </c>
      <c r="AT56" s="50">
        <f t="shared" si="43"/>
        <v>2</v>
      </c>
      <c r="AU56" s="50">
        <f t="shared" si="44"/>
        <v>2</v>
      </c>
      <c r="AV56" s="50">
        <f t="shared" si="45"/>
        <v>0</v>
      </c>
      <c r="AW56" s="50">
        <f t="shared" si="46"/>
        <v>1</v>
      </c>
      <c r="AX56" s="50">
        <f t="shared" si="47"/>
        <v>2</v>
      </c>
      <c r="AY56" s="50">
        <f t="shared" si="48"/>
        <v>1</v>
      </c>
      <c r="AZ56" s="50">
        <f t="shared" si="49"/>
        <v>1</v>
      </c>
    </row>
    <row r="57" spans="1:52" ht="60">
      <c r="A57" s="12" t="s">
        <v>102</v>
      </c>
      <c r="B57" s="12" t="s">
        <v>103</v>
      </c>
      <c r="C57" s="13" t="s">
        <v>28</v>
      </c>
      <c r="D57" s="64">
        <v>11459</v>
      </c>
      <c r="E57" s="66">
        <v>11486</v>
      </c>
      <c r="F57" s="23">
        <v>17015</v>
      </c>
      <c r="G57" s="23">
        <v>10121</v>
      </c>
      <c r="H57" s="24">
        <v>19880</v>
      </c>
      <c r="I57" s="23">
        <v>11020</v>
      </c>
      <c r="J57" s="47">
        <v>15300</v>
      </c>
      <c r="K57" s="27">
        <v>9746</v>
      </c>
      <c r="L57" s="27">
        <v>10599</v>
      </c>
      <c r="M57" s="27">
        <v>15000</v>
      </c>
      <c r="N57" s="27">
        <v>15750</v>
      </c>
      <c r="O57" s="27">
        <v>40277</v>
      </c>
      <c r="P57" s="44">
        <v>14338</v>
      </c>
      <c r="Q57" s="27">
        <v>11464</v>
      </c>
      <c r="R57" s="27">
        <v>17900</v>
      </c>
      <c r="S57" s="27">
        <v>150602.23499999999</v>
      </c>
      <c r="T57" s="9">
        <v>11317</v>
      </c>
      <c r="U57" s="9">
        <v>12143</v>
      </c>
      <c r="V57" s="9">
        <v>14338</v>
      </c>
      <c r="W57" s="9">
        <v>19600</v>
      </c>
      <c r="X57" s="9">
        <v>10829</v>
      </c>
      <c r="Y57" s="27">
        <v>9847</v>
      </c>
      <c r="Z57" s="27">
        <v>13000</v>
      </c>
      <c r="AA57" s="27">
        <v>15800</v>
      </c>
      <c r="AB57" s="49">
        <f t="shared" si="25"/>
        <v>13669</v>
      </c>
      <c r="AC57" s="50">
        <f t="shared" si="26"/>
        <v>2</v>
      </c>
      <c r="AD57" s="50">
        <f t="shared" si="27"/>
        <v>2</v>
      </c>
      <c r="AE57" s="50">
        <f t="shared" si="28"/>
        <v>0</v>
      </c>
      <c r="AF57" s="50">
        <f t="shared" si="29"/>
        <v>0</v>
      </c>
      <c r="AG57" s="50">
        <f t="shared" si="30"/>
        <v>0</v>
      </c>
      <c r="AH57" s="50">
        <f t="shared" si="31"/>
        <v>2</v>
      </c>
      <c r="AI57" s="50">
        <f t="shared" si="32"/>
        <v>1</v>
      </c>
      <c r="AJ57" s="50">
        <f t="shared" si="33"/>
        <v>0</v>
      </c>
      <c r="AK57" s="50">
        <f t="shared" si="34"/>
        <v>0</v>
      </c>
      <c r="AL57" s="50">
        <f t="shared" si="35"/>
        <v>1</v>
      </c>
      <c r="AM57" s="50">
        <f t="shared" si="36"/>
        <v>1</v>
      </c>
      <c r="AN57" s="50">
        <f t="shared" si="37"/>
        <v>0</v>
      </c>
      <c r="AO57" s="50">
        <f t="shared" si="38"/>
        <v>1</v>
      </c>
      <c r="AP57" s="50">
        <f t="shared" si="39"/>
        <v>2</v>
      </c>
      <c r="AQ57" s="50">
        <f t="shared" si="40"/>
        <v>0</v>
      </c>
      <c r="AR57" s="50">
        <f t="shared" si="41"/>
        <v>0</v>
      </c>
      <c r="AS57" s="50">
        <f t="shared" si="42"/>
        <v>2</v>
      </c>
      <c r="AT57" s="50">
        <f t="shared" si="43"/>
        <v>2</v>
      </c>
      <c r="AU57" s="50">
        <f t="shared" si="44"/>
        <v>1</v>
      </c>
      <c r="AV57" s="50">
        <f t="shared" si="45"/>
        <v>0</v>
      </c>
      <c r="AW57" s="50">
        <f t="shared" si="46"/>
        <v>0</v>
      </c>
      <c r="AX57" s="50">
        <f t="shared" si="47"/>
        <v>0</v>
      </c>
      <c r="AY57" s="50">
        <f t="shared" si="48"/>
        <v>2</v>
      </c>
      <c r="AZ57" s="50">
        <f t="shared" si="49"/>
        <v>1</v>
      </c>
    </row>
    <row r="58" spans="1:52" ht="36">
      <c r="A58" s="12" t="s">
        <v>104</v>
      </c>
      <c r="B58" s="12" t="s">
        <v>105</v>
      </c>
      <c r="C58" s="13" t="s">
        <v>21</v>
      </c>
      <c r="D58" s="64">
        <v>3767</v>
      </c>
      <c r="E58" s="66">
        <v>3967</v>
      </c>
      <c r="F58" s="23">
        <v>1162</v>
      </c>
      <c r="G58" s="23">
        <v>4117</v>
      </c>
      <c r="H58" s="24">
        <v>5950</v>
      </c>
      <c r="I58" s="23">
        <v>4253</v>
      </c>
      <c r="J58" s="47">
        <v>2040</v>
      </c>
      <c r="K58" s="27">
        <v>1392.0000000000002</v>
      </c>
      <c r="L58" s="27">
        <v>4169</v>
      </c>
      <c r="M58" s="27">
        <v>5000</v>
      </c>
      <c r="N58" s="27">
        <v>1450</v>
      </c>
      <c r="O58" s="27">
        <v>4028</v>
      </c>
      <c r="P58" s="44">
        <v>1615</v>
      </c>
      <c r="Q58" s="27">
        <v>4163</v>
      </c>
      <c r="R58" s="27">
        <v>2100</v>
      </c>
      <c r="S58" s="27">
        <v>144443.152</v>
      </c>
      <c r="T58" s="9">
        <v>4048</v>
      </c>
      <c r="U58" s="9">
        <v>4971</v>
      </c>
      <c r="V58" s="9">
        <v>979</v>
      </c>
      <c r="W58" s="9">
        <v>1400</v>
      </c>
      <c r="X58" s="9">
        <v>3713</v>
      </c>
      <c r="Y58" s="27">
        <v>3835</v>
      </c>
      <c r="Z58" s="27">
        <v>5712</v>
      </c>
      <c r="AA58" s="27">
        <v>1100</v>
      </c>
      <c r="AB58" s="49">
        <f t="shared" si="25"/>
        <v>3901</v>
      </c>
      <c r="AC58" s="50">
        <f t="shared" si="26"/>
        <v>2</v>
      </c>
      <c r="AD58" s="50">
        <f t="shared" si="27"/>
        <v>1</v>
      </c>
      <c r="AE58" s="50">
        <f t="shared" si="28"/>
        <v>0</v>
      </c>
      <c r="AF58" s="50">
        <f t="shared" si="29"/>
        <v>1</v>
      </c>
      <c r="AG58" s="50">
        <f t="shared" si="30"/>
        <v>0</v>
      </c>
      <c r="AH58" s="50">
        <f t="shared" si="31"/>
        <v>1</v>
      </c>
      <c r="AI58" s="50">
        <f t="shared" si="32"/>
        <v>0</v>
      </c>
      <c r="AJ58" s="50">
        <f t="shared" si="33"/>
        <v>0</v>
      </c>
      <c r="AK58" s="50">
        <f t="shared" si="34"/>
        <v>1</v>
      </c>
      <c r="AL58" s="50">
        <f t="shared" si="35"/>
        <v>0</v>
      </c>
      <c r="AM58" s="50">
        <f t="shared" si="36"/>
        <v>0</v>
      </c>
      <c r="AN58" s="50">
        <f t="shared" si="37"/>
        <v>1</v>
      </c>
      <c r="AO58" s="50">
        <f t="shared" si="38"/>
        <v>0</v>
      </c>
      <c r="AP58" s="50">
        <f t="shared" si="39"/>
        <v>1</v>
      </c>
      <c r="AQ58" s="50">
        <f t="shared" si="40"/>
        <v>0</v>
      </c>
      <c r="AR58" s="50">
        <f t="shared" si="41"/>
        <v>0</v>
      </c>
      <c r="AS58" s="50">
        <f t="shared" si="42"/>
        <v>1</v>
      </c>
      <c r="AT58" s="50">
        <f t="shared" si="43"/>
        <v>0</v>
      </c>
      <c r="AU58" s="50">
        <f t="shared" si="44"/>
        <v>0</v>
      </c>
      <c r="AV58" s="50">
        <f t="shared" si="45"/>
        <v>0</v>
      </c>
      <c r="AW58" s="50">
        <f t="shared" si="46"/>
        <v>2</v>
      </c>
      <c r="AX58" s="50">
        <f t="shared" si="47"/>
        <v>2</v>
      </c>
      <c r="AY58" s="50">
        <f t="shared" si="48"/>
        <v>0</v>
      </c>
      <c r="AZ58" s="50">
        <f t="shared" si="49"/>
        <v>0</v>
      </c>
    </row>
    <row r="59" spans="1:52" ht="36">
      <c r="A59" s="12" t="s">
        <v>104</v>
      </c>
      <c r="B59" s="12" t="s">
        <v>105</v>
      </c>
      <c r="C59" s="13" t="s">
        <v>106</v>
      </c>
      <c r="D59" s="64">
        <v>3781</v>
      </c>
      <c r="E59" s="66">
        <v>3843</v>
      </c>
      <c r="F59" s="23">
        <v>999</v>
      </c>
      <c r="G59" s="23">
        <v>3367</v>
      </c>
      <c r="H59" s="24">
        <v>5073</v>
      </c>
      <c r="I59" s="23">
        <v>3752</v>
      </c>
      <c r="J59" s="47">
        <v>1578</v>
      </c>
      <c r="K59" s="27">
        <v>1006.0000000000001</v>
      </c>
      <c r="L59" s="27">
        <v>3046</v>
      </c>
      <c r="M59" s="27">
        <v>3000</v>
      </c>
      <c r="N59" s="27">
        <v>1350</v>
      </c>
      <c r="O59" s="27">
        <v>3936</v>
      </c>
      <c r="P59" s="44">
        <v>1262</v>
      </c>
      <c r="Q59" s="27">
        <v>3886</v>
      </c>
      <c r="R59" s="27">
        <v>1900</v>
      </c>
      <c r="S59" s="27">
        <v>742971.02600000007</v>
      </c>
      <c r="T59" s="9">
        <v>3896</v>
      </c>
      <c r="U59" s="9">
        <v>4571</v>
      </c>
      <c r="V59" s="9">
        <v>841</v>
      </c>
      <c r="W59" s="9">
        <v>1330</v>
      </c>
      <c r="X59" s="9">
        <v>3665</v>
      </c>
      <c r="Y59" s="27">
        <v>3000</v>
      </c>
      <c r="Z59" s="27">
        <v>4879</v>
      </c>
      <c r="AA59" s="27">
        <v>950</v>
      </c>
      <c r="AB59" s="49">
        <f t="shared" si="25"/>
        <v>3206.5</v>
      </c>
      <c r="AC59" s="50">
        <f t="shared" si="26"/>
        <v>1</v>
      </c>
      <c r="AD59" s="50">
        <f t="shared" si="27"/>
        <v>1</v>
      </c>
      <c r="AE59" s="50">
        <f t="shared" si="28"/>
        <v>0</v>
      </c>
      <c r="AF59" s="50">
        <f t="shared" si="29"/>
        <v>1</v>
      </c>
      <c r="AG59" s="50">
        <f t="shared" si="30"/>
        <v>0</v>
      </c>
      <c r="AH59" s="50">
        <f t="shared" si="31"/>
        <v>1</v>
      </c>
      <c r="AI59" s="50">
        <f t="shared" si="32"/>
        <v>0</v>
      </c>
      <c r="AJ59" s="50">
        <f t="shared" si="33"/>
        <v>0</v>
      </c>
      <c r="AK59" s="50">
        <f t="shared" si="34"/>
        <v>2</v>
      </c>
      <c r="AL59" s="50">
        <f t="shared" si="35"/>
        <v>2</v>
      </c>
      <c r="AM59" s="50">
        <f t="shared" si="36"/>
        <v>0</v>
      </c>
      <c r="AN59" s="50">
        <f t="shared" si="37"/>
        <v>0</v>
      </c>
      <c r="AO59" s="50">
        <f t="shared" si="38"/>
        <v>0</v>
      </c>
      <c r="AP59" s="50">
        <f t="shared" si="39"/>
        <v>0</v>
      </c>
      <c r="AQ59" s="50">
        <f t="shared" si="40"/>
        <v>0</v>
      </c>
      <c r="AR59" s="50">
        <f t="shared" si="41"/>
        <v>0</v>
      </c>
      <c r="AS59" s="50">
        <f t="shared" si="42"/>
        <v>0</v>
      </c>
      <c r="AT59" s="50">
        <f t="shared" si="43"/>
        <v>0</v>
      </c>
      <c r="AU59" s="50">
        <f t="shared" si="44"/>
        <v>0</v>
      </c>
      <c r="AV59" s="50">
        <f t="shared" si="45"/>
        <v>0</v>
      </c>
      <c r="AW59" s="50">
        <f t="shared" si="46"/>
        <v>1</v>
      </c>
      <c r="AX59" s="50">
        <f t="shared" si="47"/>
        <v>2</v>
      </c>
      <c r="AY59" s="50">
        <f t="shared" si="48"/>
        <v>0</v>
      </c>
      <c r="AZ59" s="50">
        <f t="shared" si="49"/>
        <v>0</v>
      </c>
    </row>
    <row r="60" spans="1:52" ht="36">
      <c r="A60" s="12" t="s">
        <v>104</v>
      </c>
      <c r="B60" s="12" t="s">
        <v>105</v>
      </c>
      <c r="C60" s="13" t="s">
        <v>57</v>
      </c>
      <c r="D60" s="64">
        <v>2938</v>
      </c>
      <c r="E60" s="66">
        <v>2820</v>
      </c>
      <c r="F60" s="23">
        <v>930</v>
      </c>
      <c r="G60" s="23">
        <v>2790</v>
      </c>
      <c r="H60" s="24">
        <v>3601</v>
      </c>
      <c r="I60" s="23">
        <v>2913</v>
      </c>
      <c r="J60" s="47">
        <v>1326</v>
      </c>
      <c r="K60" s="27">
        <v>804</v>
      </c>
      <c r="L60" s="27">
        <v>2623</v>
      </c>
      <c r="M60" s="27">
        <v>3000</v>
      </c>
      <c r="N60" s="27">
        <v>1250</v>
      </c>
      <c r="O60" s="27">
        <v>3845</v>
      </c>
      <c r="P60" s="44">
        <v>1237</v>
      </c>
      <c r="Q60" s="27">
        <v>2817</v>
      </c>
      <c r="R60" s="27">
        <v>1800</v>
      </c>
      <c r="S60" s="27">
        <v>2075.5266000000001</v>
      </c>
      <c r="T60" s="9">
        <v>2980</v>
      </c>
      <c r="U60" s="9">
        <v>4271</v>
      </c>
      <c r="V60" s="9">
        <v>783</v>
      </c>
      <c r="W60" s="9">
        <v>1260</v>
      </c>
      <c r="X60" s="9">
        <v>2761</v>
      </c>
      <c r="Y60" s="27">
        <v>2871</v>
      </c>
      <c r="Z60" s="27">
        <v>4165</v>
      </c>
      <c r="AA60" s="27">
        <v>860</v>
      </c>
      <c r="AB60" s="49">
        <f t="shared" si="25"/>
        <v>2775.5</v>
      </c>
      <c r="AC60" s="50">
        <f t="shared" si="26"/>
        <v>1</v>
      </c>
      <c r="AD60" s="50">
        <f t="shared" si="27"/>
        <v>1</v>
      </c>
      <c r="AE60" s="50">
        <f t="shared" si="28"/>
        <v>0</v>
      </c>
      <c r="AF60" s="50">
        <f t="shared" si="29"/>
        <v>1</v>
      </c>
      <c r="AG60" s="50">
        <f t="shared" si="30"/>
        <v>0</v>
      </c>
      <c r="AH60" s="50">
        <f t="shared" si="31"/>
        <v>1</v>
      </c>
      <c r="AI60" s="50">
        <f t="shared" si="32"/>
        <v>0</v>
      </c>
      <c r="AJ60" s="50">
        <f t="shared" si="33"/>
        <v>0</v>
      </c>
      <c r="AK60" s="50">
        <f t="shared" si="34"/>
        <v>2</v>
      </c>
      <c r="AL60" s="50">
        <f t="shared" si="35"/>
        <v>1</v>
      </c>
      <c r="AM60" s="50">
        <f t="shared" si="36"/>
        <v>0</v>
      </c>
      <c r="AN60" s="50">
        <f t="shared" si="37"/>
        <v>0</v>
      </c>
      <c r="AO60" s="50">
        <f t="shared" si="38"/>
        <v>0</v>
      </c>
      <c r="AP60" s="50">
        <f t="shared" si="39"/>
        <v>1</v>
      </c>
      <c r="AQ60" s="50">
        <f t="shared" si="40"/>
        <v>0</v>
      </c>
      <c r="AR60" s="50">
        <f t="shared" si="41"/>
        <v>0</v>
      </c>
      <c r="AS60" s="50">
        <f t="shared" si="42"/>
        <v>1</v>
      </c>
      <c r="AT60" s="50">
        <f t="shared" si="43"/>
        <v>0</v>
      </c>
      <c r="AU60" s="50">
        <f t="shared" si="44"/>
        <v>0</v>
      </c>
      <c r="AV60" s="50">
        <f t="shared" si="45"/>
        <v>0</v>
      </c>
      <c r="AW60" s="50">
        <f t="shared" si="46"/>
        <v>2</v>
      </c>
      <c r="AX60" s="50">
        <f t="shared" si="47"/>
        <v>1</v>
      </c>
      <c r="AY60" s="50">
        <f t="shared" si="48"/>
        <v>0</v>
      </c>
      <c r="AZ60" s="50">
        <f t="shared" si="49"/>
        <v>0</v>
      </c>
    </row>
    <row r="61" spans="1:52" ht="60">
      <c r="A61" s="12" t="s">
        <v>107</v>
      </c>
      <c r="B61" s="12" t="s">
        <v>108</v>
      </c>
      <c r="C61" s="12" t="s">
        <v>31</v>
      </c>
      <c r="D61" s="64">
        <v>76612</v>
      </c>
      <c r="E61" s="66">
        <v>78008</v>
      </c>
      <c r="F61" s="23">
        <v>62700</v>
      </c>
      <c r="G61" s="23">
        <v>68249</v>
      </c>
      <c r="H61" s="24">
        <v>70460</v>
      </c>
      <c r="I61" s="23">
        <v>70565</v>
      </c>
      <c r="J61" s="47">
        <v>85000</v>
      </c>
      <c r="K61" s="27">
        <v>46410</v>
      </c>
      <c r="L61" s="27">
        <v>72054</v>
      </c>
      <c r="M61" s="27">
        <v>55000</v>
      </c>
      <c r="N61" s="27">
        <v>163650</v>
      </c>
      <c r="O61" s="27">
        <v>87877</v>
      </c>
      <c r="P61" s="44">
        <v>52828</v>
      </c>
      <c r="Q61" s="27">
        <v>66511</v>
      </c>
      <c r="R61" s="27">
        <v>43000</v>
      </c>
      <c r="S61" s="27">
        <v>76305.132400000002</v>
      </c>
      <c r="T61" s="9">
        <v>68151</v>
      </c>
      <c r="U61" s="9">
        <v>41429</v>
      </c>
      <c r="V61" s="9">
        <v>52827</v>
      </c>
      <c r="W61" s="9">
        <v>75600</v>
      </c>
      <c r="X61" s="9">
        <v>62000</v>
      </c>
      <c r="Y61" s="27">
        <v>81838</v>
      </c>
      <c r="Z61" s="27">
        <v>85000</v>
      </c>
      <c r="AA61" s="27">
        <v>58000</v>
      </c>
      <c r="AB61" s="49">
        <f t="shared" si="25"/>
        <v>69354.5</v>
      </c>
      <c r="AC61" s="50">
        <f t="shared" si="26"/>
        <v>1</v>
      </c>
      <c r="AD61" s="50">
        <f t="shared" si="27"/>
        <v>1</v>
      </c>
      <c r="AE61" s="50">
        <f t="shared" si="28"/>
        <v>2</v>
      </c>
      <c r="AF61" s="50">
        <f t="shared" si="29"/>
        <v>2</v>
      </c>
      <c r="AG61" s="50">
        <f t="shared" si="30"/>
        <v>1</v>
      </c>
      <c r="AH61" s="50">
        <f t="shared" si="31"/>
        <v>1</v>
      </c>
      <c r="AI61" s="50">
        <f t="shared" si="32"/>
        <v>0</v>
      </c>
      <c r="AJ61" s="50">
        <f t="shared" si="33"/>
        <v>0</v>
      </c>
      <c r="AK61" s="50">
        <f t="shared" si="34"/>
        <v>1</v>
      </c>
      <c r="AL61" s="50">
        <f t="shared" si="35"/>
        <v>0</v>
      </c>
      <c r="AM61" s="50">
        <f t="shared" si="36"/>
        <v>0</v>
      </c>
      <c r="AN61" s="50">
        <f t="shared" si="37"/>
        <v>0</v>
      </c>
      <c r="AO61" s="50">
        <f t="shared" si="38"/>
        <v>0</v>
      </c>
      <c r="AP61" s="50">
        <f t="shared" si="39"/>
        <v>2</v>
      </c>
      <c r="AQ61" s="50">
        <f t="shared" si="40"/>
        <v>0</v>
      </c>
      <c r="AR61" s="50">
        <f t="shared" si="41"/>
        <v>1</v>
      </c>
      <c r="AS61" s="50">
        <f t="shared" si="42"/>
        <v>2</v>
      </c>
      <c r="AT61" s="50">
        <f t="shared" si="43"/>
        <v>0</v>
      </c>
      <c r="AU61" s="50">
        <f t="shared" si="44"/>
        <v>0</v>
      </c>
      <c r="AV61" s="50">
        <f t="shared" si="45"/>
        <v>1</v>
      </c>
      <c r="AW61" s="50">
        <f t="shared" si="46"/>
        <v>2</v>
      </c>
      <c r="AX61" s="50">
        <f t="shared" si="47"/>
        <v>1</v>
      </c>
      <c r="AY61" s="50">
        <f t="shared" si="48"/>
        <v>0</v>
      </c>
      <c r="AZ61" s="50">
        <f t="shared" si="49"/>
        <v>2</v>
      </c>
    </row>
    <row r="62" spans="1:52" ht="24">
      <c r="A62" s="12" t="s">
        <v>109</v>
      </c>
      <c r="B62" s="12" t="s">
        <v>110</v>
      </c>
      <c r="C62" s="12" t="s">
        <v>31</v>
      </c>
      <c r="D62" s="64">
        <v>110035</v>
      </c>
      <c r="E62" s="66">
        <v>100425</v>
      </c>
      <c r="F62" s="23">
        <v>146800</v>
      </c>
      <c r="G62" s="23">
        <v>112833</v>
      </c>
      <c r="H62" s="24">
        <v>187894</v>
      </c>
      <c r="I62" s="23">
        <v>117172</v>
      </c>
      <c r="J62" s="47">
        <v>48552</v>
      </c>
      <c r="K62" s="27">
        <v>20111</v>
      </c>
      <c r="L62" s="27">
        <v>92819</v>
      </c>
      <c r="M62" s="27">
        <v>107000</v>
      </c>
      <c r="N62" s="27">
        <v>130700</v>
      </c>
      <c r="O62" s="27">
        <v>45769</v>
      </c>
      <c r="P62" s="44">
        <v>123644</v>
      </c>
      <c r="Q62" s="27">
        <v>92470</v>
      </c>
      <c r="R62" s="27">
        <v>130000</v>
      </c>
      <c r="S62" s="27">
        <v>150602.23499999999</v>
      </c>
      <c r="T62" s="9">
        <v>98326</v>
      </c>
      <c r="U62" s="9">
        <v>36429</v>
      </c>
      <c r="V62" s="9">
        <v>121487</v>
      </c>
      <c r="W62" s="9">
        <v>176400</v>
      </c>
      <c r="X62" s="9">
        <v>100000</v>
      </c>
      <c r="Y62" s="27">
        <v>119918</v>
      </c>
      <c r="Z62" s="27">
        <v>35700</v>
      </c>
      <c r="AA62" s="27">
        <v>135800</v>
      </c>
      <c r="AB62" s="49">
        <f t="shared" si="25"/>
        <v>111434</v>
      </c>
      <c r="AC62" s="50">
        <f t="shared" si="26"/>
        <v>2</v>
      </c>
      <c r="AD62" s="50">
        <f t="shared" si="27"/>
        <v>2</v>
      </c>
      <c r="AE62" s="50">
        <f t="shared" si="28"/>
        <v>0</v>
      </c>
      <c r="AF62" s="50">
        <f t="shared" si="29"/>
        <v>1</v>
      </c>
      <c r="AG62" s="50">
        <f t="shared" si="30"/>
        <v>0</v>
      </c>
      <c r="AH62" s="50">
        <f t="shared" si="31"/>
        <v>1</v>
      </c>
      <c r="AI62" s="50">
        <f t="shared" si="32"/>
        <v>0</v>
      </c>
      <c r="AJ62" s="50">
        <f t="shared" si="33"/>
        <v>0</v>
      </c>
      <c r="AK62" s="50">
        <f t="shared" si="34"/>
        <v>2</v>
      </c>
      <c r="AL62" s="50">
        <f t="shared" si="35"/>
        <v>2</v>
      </c>
      <c r="AM62" s="50">
        <f t="shared" si="36"/>
        <v>1</v>
      </c>
      <c r="AN62" s="50">
        <f t="shared" si="37"/>
        <v>0</v>
      </c>
      <c r="AO62" s="50">
        <f t="shared" si="38"/>
        <v>1</v>
      </c>
      <c r="AP62" s="50">
        <f t="shared" si="39"/>
        <v>2</v>
      </c>
      <c r="AQ62" s="50">
        <f t="shared" si="40"/>
        <v>1</v>
      </c>
      <c r="AR62" s="50">
        <f t="shared" si="41"/>
        <v>0</v>
      </c>
      <c r="AS62" s="50">
        <f t="shared" si="42"/>
        <v>2</v>
      </c>
      <c r="AT62" s="50">
        <f t="shared" si="43"/>
        <v>0</v>
      </c>
      <c r="AU62" s="50">
        <f t="shared" si="44"/>
        <v>1</v>
      </c>
      <c r="AV62" s="50">
        <f t="shared" si="45"/>
        <v>0</v>
      </c>
      <c r="AW62" s="50">
        <f t="shared" si="46"/>
        <v>2</v>
      </c>
      <c r="AX62" s="50">
        <f t="shared" si="47"/>
        <v>1</v>
      </c>
      <c r="AY62" s="50">
        <f t="shared" si="48"/>
        <v>0</v>
      </c>
      <c r="AZ62" s="50">
        <f t="shared" si="49"/>
        <v>0</v>
      </c>
    </row>
    <row r="63" spans="1:52" ht="24">
      <c r="A63" s="12" t="s">
        <v>111</v>
      </c>
      <c r="B63" s="12" t="s">
        <v>112</v>
      </c>
      <c r="C63" s="12" t="s">
        <v>31</v>
      </c>
      <c r="D63" s="64">
        <v>93901</v>
      </c>
      <c r="E63" s="66">
        <v>70656</v>
      </c>
      <c r="F63" s="23">
        <v>117169</v>
      </c>
      <c r="G63" s="23">
        <v>96719</v>
      </c>
      <c r="H63" s="24">
        <v>160493</v>
      </c>
      <c r="I63" s="23">
        <v>90403</v>
      </c>
      <c r="J63" s="47">
        <v>204000</v>
      </c>
      <c r="K63" s="27">
        <v>94367</v>
      </c>
      <c r="L63" s="27">
        <v>97688</v>
      </c>
      <c r="M63" s="27">
        <v>80000</v>
      </c>
      <c r="N63" s="27">
        <v>128700</v>
      </c>
      <c r="O63" s="27">
        <v>292923</v>
      </c>
      <c r="P63" s="44">
        <v>98735</v>
      </c>
      <c r="Q63" s="27">
        <v>91950</v>
      </c>
      <c r="R63" s="27">
        <v>110000</v>
      </c>
      <c r="S63" s="27">
        <v>144443.152</v>
      </c>
      <c r="T63" s="9">
        <v>91811</v>
      </c>
      <c r="U63" s="9">
        <v>197857</v>
      </c>
      <c r="V63" s="9">
        <v>98736</v>
      </c>
      <c r="W63" s="9">
        <v>141400</v>
      </c>
      <c r="X63" s="9">
        <v>90000</v>
      </c>
      <c r="Y63" s="27">
        <v>74904</v>
      </c>
      <c r="Z63" s="27">
        <v>201400</v>
      </c>
      <c r="AA63" s="27">
        <v>108500</v>
      </c>
      <c r="AB63" s="49">
        <f t="shared" si="25"/>
        <v>98735.5</v>
      </c>
      <c r="AC63" s="50">
        <f t="shared" si="26"/>
        <v>2</v>
      </c>
      <c r="AD63" s="50">
        <f t="shared" si="27"/>
        <v>0</v>
      </c>
      <c r="AE63" s="50">
        <f t="shared" si="28"/>
        <v>1</v>
      </c>
      <c r="AF63" s="50">
        <f t="shared" si="29"/>
        <v>2</v>
      </c>
      <c r="AG63" s="50">
        <f t="shared" si="30"/>
        <v>0</v>
      </c>
      <c r="AH63" s="50">
        <f t="shared" si="31"/>
        <v>2</v>
      </c>
      <c r="AI63" s="50">
        <f t="shared" si="32"/>
        <v>0</v>
      </c>
      <c r="AJ63" s="50">
        <f t="shared" si="33"/>
        <v>2</v>
      </c>
      <c r="AK63" s="50">
        <f t="shared" si="34"/>
        <v>2</v>
      </c>
      <c r="AL63" s="50">
        <f t="shared" si="35"/>
        <v>2</v>
      </c>
      <c r="AM63" s="50">
        <f t="shared" si="36"/>
        <v>0</v>
      </c>
      <c r="AN63" s="50">
        <f t="shared" si="37"/>
        <v>0</v>
      </c>
      <c r="AO63" s="50">
        <f t="shared" si="38"/>
        <v>2</v>
      </c>
      <c r="AP63" s="50">
        <f t="shared" si="39"/>
        <v>2</v>
      </c>
      <c r="AQ63" s="50">
        <f t="shared" si="40"/>
        <v>1</v>
      </c>
      <c r="AR63" s="50">
        <f t="shared" si="41"/>
        <v>0</v>
      </c>
      <c r="AS63" s="50">
        <f t="shared" si="42"/>
        <v>2</v>
      </c>
      <c r="AT63" s="50">
        <f t="shared" si="43"/>
        <v>0</v>
      </c>
      <c r="AU63" s="50">
        <f t="shared" si="44"/>
        <v>1</v>
      </c>
      <c r="AV63" s="50">
        <f t="shared" si="45"/>
        <v>0</v>
      </c>
      <c r="AW63" s="50">
        <f t="shared" si="46"/>
        <v>2</v>
      </c>
      <c r="AX63" s="50">
        <f t="shared" si="47"/>
        <v>0</v>
      </c>
      <c r="AY63" s="50">
        <f t="shared" si="48"/>
        <v>0</v>
      </c>
      <c r="AZ63" s="50">
        <f t="shared" si="49"/>
        <v>1</v>
      </c>
    </row>
    <row r="64" spans="1:52" ht="36">
      <c r="A64" s="12" t="s">
        <v>42</v>
      </c>
      <c r="B64" s="12" t="s">
        <v>113</v>
      </c>
      <c r="C64" s="13" t="s">
        <v>44</v>
      </c>
      <c r="D64" s="64">
        <v>619541</v>
      </c>
      <c r="E64" s="66">
        <v>648330</v>
      </c>
      <c r="F64" s="23">
        <v>580945</v>
      </c>
      <c r="G64" s="23">
        <v>634292</v>
      </c>
      <c r="H64" s="24">
        <v>341342</v>
      </c>
      <c r="I64" s="23">
        <v>479210</v>
      </c>
      <c r="J64" s="47">
        <v>442000</v>
      </c>
      <c r="K64" s="27">
        <v>377391</v>
      </c>
      <c r="L64" s="27">
        <v>709942</v>
      </c>
      <c r="M64" s="27">
        <v>307000</v>
      </c>
      <c r="N64" s="27">
        <v>811600</v>
      </c>
      <c r="O64" s="27">
        <v>292923</v>
      </c>
      <c r="P64" s="44">
        <v>489552</v>
      </c>
      <c r="Q64" s="27">
        <v>744150</v>
      </c>
      <c r="R64" s="27">
        <v>49000</v>
      </c>
      <c r="S64" s="27">
        <v>742971.02600000007</v>
      </c>
      <c r="T64" s="9">
        <v>751636</v>
      </c>
      <c r="U64" s="9">
        <v>414286</v>
      </c>
      <c r="V64" s="9">
        <v>489552</v>
      </c>
      <c r="W64" s="9">
        <v>490000</v>
      </c>
      <c r="X64" s="9">
        <v>640220</v>
      </c>
      <c r="Y64" s="27">
        <v>632856</v>
      </c>
      <c r="Z64" s="27">
        <v>390000</v>
      </c>
      <c r="AA64" s="27">
        <v>537575</v>
      </c>
      <c r="AB64" s="49">
        <f t="shared" si="25"/>
        <v>513787.5</v>
      </c>
      <c r="AC64" s="50">
        <f t="shared" si="26"/>
        <v>0</v>
      </c>
      <c r="AD64" s="50">
        <f t="shared" si="27"/>
        <v>0</v>
      </c>
      <c r="AE64" s="50">
        <f t="shared" si="28"/>
        <v>1</v>
      </c>
      <c r="AF64" s="50">
        <f t="shared" si="29"/>
        <v>0</v>
      </c>
      <c r="AG64" s="50">
        <f t="shared" si="30"/>
        <v>0</v>
      </c>
      <c r="AH64" s="50">
        <f t="shared" si="31"/>
        <v>2</v>
      </c>
      <c r="AI64" s="50">
        <f t="shared" si="32"/>
        <v>2</v>
      </c>
      <c r="AJ64" s="50">
        <f t="shared" si="33"/>
        <v>0</v>
      </c>
      <c r="AK64" s="50">
        <f t="shared" si="34"/>
        <v>0</v>
      </c>
      <c r="AL64" s="50">
        <f t="shared" si="35"/>
        <v>0</v>
      </c>
      <c r="AM64" s="50">
        <f t="shared" si="36"/>
        <v>0</v>
      </c>
      <c r="AN64" s="50">
        <f t="shared" si="37"/>
        <v>0</v>
      </c>
      <c r="AO64" s="50">
        <f t="shared" si="38"/>
        <v>2</v>
      </c>
      <c r="AP64" s="50">
        <f t="shared" si="39"/>
        <v>0</v>
      </c>
      <c r="AQ64" s="50">
        <f t="shared" si="40"/>
        <v>0</v>
      </c>
      <c r="AR64" s="50">
        <f t="shared" si="41"/>
        <v>0</v>
      </c>
      <c r="AS64" s="50">
        <f t="shared" si="42"/>
        <v>0</v>
      </c>
      <c r="AT64" s="50">
        <f t="shared" si="43"/>
        <v>2</v>
      </c>
      <c r="AU64" s="50">
        <f t="shared" si="44"/>
        <v>2</v>
      </c>
      <c r="AV64" s="50">
        <f t="shared" si="45"/>
        <v>2</v>
      </c>
      <c r="AW64" s="50">
        <f t="shared" si="46"/>
        <v>0</v>
      </c>
      <c r="AX64" s="50">
        <f t="shared" si="47"/>
        <v>0</v>
      </c>
      <c r="AY64" s="50">
        <f t="shared" si="48"/>
        <v>0</v>
      </c>
      <c r="AZ64" s="50">
        <f t="shared" si="49"/>
        <v>1</v>
      </c>
    </row>
    <row r="65" spans="1:52" ht="48">
      <c r="A65" s="12" t="s">
        <v>45</v>
      </c>
      <c r="B65" s="12" t="s">
        <v>46</v>
      </c>
      <c r="C65" s="13" t="s">
        <v>44</v>
      </c>
      <c r="D65" s="64">
        <v>297637</v>
      </c>
      <c r="E65" s="66">
        <v>287277</v>
      </c>
      <c r="F65" s="23">
        <v>391770</v>
      </c>
      <c r="G65" s="23">
        <v>267228</v>
      </c>
      <c r="H65" s="24">
        <v>595000</v>
      </c>
      <c r="I65" s="23">
        <v>296310</v>
      </c>
      <c r="J65" s="47">
        <v>722500</v>
      </c>
      <c r="K65" s="27">
        <v>499681</v>
      </c>
      <c r="L65" s="27">
        <v>268368</v>
      </c>
      <c r="M65" s="27">
        <v>530000</v>
      </c>
      <c r="N65" s="27">
        <v>409650</v>
      </c>
      <c r="O65" s="27">
        <v>768923</v>
      </c>
      <c r="P65" s="44">
        <v>376356</v>
      </c>
      <c r="Q65" s="27">
        <v>299403</v>
      </c>
      <c r="R65" s="27">
        <v>520000</v>
      </c>
      <c r="S65" s="27">
        <v>742971.02600000007</v>
      </c>
      <c r="T65" s="9">
        <v>279399</v>
      </c>
      <c r="U65" s="9">
        <v>685714</v>
      </c>
      <c r="V65" s="9">
        <v>330197</v>
      </c>
      <c r="W65" s="9">
        <v>350000</v>
      </c>
      <c r="X65" s="9">
        <v>278460</v>
      </c>
      <c r="Y65" s="27">
        <v>282461</v>
      </c>
      <c r="Z65" s="27">
        <v>450000</v>
      </c>
      <c r="AA65" s="27">
        <v>363000</v>
      </c>
      <c r="AB65" s="49">
        <f t="shared" si="25"/>
        <v>369678</v>
      </c>
      <c r="AC65" s="50">
        <f t="shared" si="26"/>
        <v>2</v>
      </c>
      <c r="AD65" s="50">
        <f t="shared" si="27"/>
        <v>0</v>
      </c>
      <c r="AE65" s="50">
        <f t="shared" si="28"/>
        <v>1</v>
      </c>
      <c r="AF65" s="50">
        <f t="shared" si="29"/>
        <v>0</v>
      </c>
      <c r="AG65" s="50">
        <f t="shared" si="30"/>
        <v>0</v>
      </c>
      <c r="AH65" s="50">
        <f t="shared" si="31"/>
        <v>2</v>
      </c>
      <c r="AI65" s="50">
        <f t="shared" si="32"/>
        <v>0</v>
      </c>
      <c r="AJ65" s="50">
        <f t="shared" si="33"/>
        <v>0</v>
      </c>
      <c r="AK65" s="50">
        <f t="shared" si="34"/>
        <v>0</v>
      </c>
      <c r="AL65" s="50">
        <f t="shared" si="35"/>
        <v>0</v>
      </c>
      <c r="AM65" s="50">
        <f t="shared" si="36"/>
        <v>1</v>
      </c>
      <c r="AN65" s="50">
        <f t="shared" si="37"/>
        <v>0</v>
      </c>
      <c r="AO65" s="50">
        <f t="shared" si="38"/>
        <v>1</v>
      </c>
      <c r="AP65" s="50">
        <f t="shared" si="39"/>
        <v>2</v>
      </c>
      <c r="AQ65" s="50">
        <f t="shared" si="40"/>
        <v>0</v>
      </c>
      <c r="AR65" s="50">
        <f t="shared" si="41"/>
        <v>0</v>
      </c>
      <c r="AS65" s="50">
        <f t="shared" si="42"/>
        <v>0</v>
      </c>
      <c r="AT65" s="50">
        <f t="shared" si="43"/>
        <v>0</v>
      </c>
      <c r="AU65" s="50">
        <f t="shared" si="44"/>
        <v>2</v>
      </c>
      <c r="AV65" s="50">
        <f t="shared" si="45"/>
        <v>2</v>
      </c>
      <c r="AW65" s="50">
        <f t="shared" si="46"/>
        <v>0</v>
      </c>
      <c r="AX65" s="50">
        <f t="shared" si="47"/>
        <v>0</v>
      </c>
      <c r="AY65" s="50">
        <f t="shared" si="48"/>
        <v>0</v>
      </c>
      <c r="AZ65" s="50">
        <f t="shared" si="49"/>
        <v>2</v>
      </c>
    </row>
    <row r="66" spans="1:52" ht="48">
      <c r="A66" s="14" t="s">
        <v>114</v>
      </c>
      <c r="B66" s="12" t="s">
        <v>115</v>
      </c>
      <c r="C66" s="20" t="s">
        <v>55</v>
      </c>
      <c r="D66" s="64">
        <v>26277</v>
      </c>
      <c r="E66" s="66">
        <v>24180</v>
      </c>
      <c r="F66" s="23">
        <v>28250</v>
      </c>
      <c r="G66" s="23">
        <v>28398</v>
      </c>
      <c r="H66" s="24">
        <v>27550</v>
      </c>
      <c r="I66" s="23">
        <v>27960</v>
      </c>
      <c r="J66" s="47">
        <v>42500</v>
      </c>
      <c r="K66" s="27">
        <v>70903</v>
      </c>
      <c r="L66" s="27">
        <v>25824</v>
      </c>
      <c r="M66" s="27">
        <v>39000</v>
      </c>
      <c r="N66" s="27">
        <v>24350</v>
      </c>
      <c r="O66" s="27">
        <v>68471</v>
      </c>
      <c r="P66" s="44">
        <v>39280</v>
      </c>
      <c r="Q66" s="27">
        <v>27258</v>
      </c>
      <c r="R66" s="27">
        <v>29000</v>
      </c>
      <c r="S66" s="27">
        <v>61891.190759999998</v>
      </c>
      <c r="T66" s="9">
        <v>23020</v>
      </c>
      <c r="U66" s="9">
        <v>17429</v>
      </c>
      <c r="V66" s="9">
        <v>23806</v>
      </c>
      <c r="W66" s="9">
        <v>35000</v>
      </c>
      <c r="X66" s="9">
        <v>25000</v>
      </c>
      <c r="Y66" s="27">
        <v>23654</v>
      </c>
      <c r="Z66" s="27">
        <v>17400</v>
      </c>
      <c r="AA66" s="27">
        <v>26200</v>
      </c>
      <c r="AB66" s="49">
        <f t="shared" ref="AB66:AB83" si="50">IFERROR(MEDIAN(D66:AA66),0)</f>
        <v>27404</v>
      </c>
      <c r="AC66" s="50">
        <f t="shared" ref="AC66:AC83" si="51">+IF($AB66=D66,2,IF(AND(($AB66-D66)/$AB66&lt;=0.2,($AB66-D66)/$AB66&gt;0),2,IF(AND(($AB66-D66)/$AB66&gt;=-0.2,($AB66-D66)/$AB66&lt;0),1,0)))</f>
        <v>2</v>
      </c>
      <c r="AD66" s="50">
        <f t="shared" ref="AD66:AD83" si="52">+IF($AB66=E66,2,IF(AND(($AB66-E66)/$AB66&lt;=0.2,($AB66-E66)/$AB66&gt;0),2,IF(AND(($AB66-E66)/$AB66&gt;=-0.2,($AB66-E66)/$AB66&lt;0),1,0)))</f>
        <v>2</v>
      </c>
      <c r="AE66" s="50">
        <f t="shared" ref="AE66:AE83" si="53">+IF($AB66=F66,2,IF(AND(($AB66-F66)/$AB66&lt;=0.2,($AB66-F66)/$AB66&gt;0),2,IF(AND(($AB66-F66)/$AB66&gt;=-0.2,($AB66-F66)/$AB66&lt;0),1,0)))</f>
        <v>1</v>
      </c>
      <c r="AF66" s="50">
        <f t="shared" ref="AF66:AF83" si="54">+IF($AB66=G66,2,IF(AND(($AB66-G66)/$AB66&lt;=0.2,($AB66-G66)/$AB66&gt;0),2,IF(AND(($AB66-G66)/$AB66&gt;=-0.2,($AB66-G66)/$AB66&lt;0),1,0)))</f>
        <v>1</v>
      </c>
      <c r="AG66" s="50">
        <f t="shared" ref="AG66:AG83" si="55">+IF($AB66=H66,2,IF(AND(($AB66-H66)/$AB66&lt;=0.2,($AB66-H66)/$AB66&gt;0),2,IF(AND(($AB66-H66)/$AB66&gt;=-0.2,($AB66-H66)/$AB66&lt;0),1,0)))</f>
        <v>1</v>
      </c>
      <c r="AH66" s="50">
        <f t="shared" ref="AH66:AH83" si="56">+IF($AB66=I66,2,IF(AND(($AB66-I66)/$AB66&lt;=0.2,($AB66-I66)/$AB66&gt;0),2,IF(AND(($AB66-I66)/$AB66&gt;=-0.2,($AB66-I66)/$AB66&lt;0),1,0)))</f>
        <v>1</v>
      </c>
      <c r="AI66" s="50">
        <f t="shared" ref="AI66:AI83" si="57">+IF($AB66=J66,2,IF(AND(($AB66-J66)/$AB66&lt;=0.2,($AB66-J66)/$AB66&gt;0),2,IF(AND(($AB66-J66)/$AB66&gt;=-0.2,($AB66-J66)/$AB66&lt;0),1,0)))</f>
        <v>0</v>
      </c>
      <c r="AJ66" s="50">
        <f t="shared" ref="AJ66:AJ83" si="58">+IF($AB66=K66,2,IF(AND(($AB66-K66)/$AB66&lt;=0.2,($AB66-K66)/$AB66&gt;0),2,IF(AND(($AB66-K66)/$AB66&gt;=-0.2,($AB66-K66)/$AB66&lt;0),1,0)))</f>
        <v>0</v>
      </c>
      <c r="AK66" s="50">
        <f t="shared" ref="AK66:AK83" si="59">+IF($AB66=L66,2,IF(AND(($AB66-L66)/$AB66&lt;=0.2,($AB66-L66)/$AB66&gt;0),2,IF(AND(($AB66-L66)/$AB66&gt;=-0.2,($AB66-L66)/$AB66&lt;0),1,0)))</f>
        <v>2</v>
      </c>
      <c r="AL66" s="50">
        <f t="shared" ref="AL66:AL83" si="60">+IF($AB66=M66,2,IF(AND(($AB66-M66)/$AB66&lt;=0.2,($AB66-M66)/$AB66&gt;0),2,IF(AND(($AB66-M66)/$AB66&gt;=-0.2,($AB66-M66)/$AB66&lt;0),1,0)))</f>
        <v>0</v>
      </c>
      <c r="AM66" s="50">
        <f t="shared" ref="AM66:AM83" si="61">+IF($AB66=N66,2,IF(AND(($AB66-N66)/$AB66&lt;=0.2,($AB66-N66)/$AB66&gt;0),2,IF(AND(($AB66-N66)/$AB66&gt;=-0.2,($AB66-N66)/$AB66&lt;0),1,0)))</f>
        <v>2</v>
      </c>
      <c r="AN66" s="50">
        <f t="shared" ref="AN66:AN83" si="62">+IF($AB66=O66,2,IF(AND(($AB66-O66)/$AB66&lt;=0.2,($AB66-O66)/$AB66&gt;0),2,IF(AND(($AB66-O66)/$AB66&gt;=-0.2,($AB66-O66)/$AB66&lt;0),1,0)))</f>
        <v>0</v>
      </c>
      <c r="AO66" s="50">
        <f t="shared" ref="AO66:AO83" si="63">+IF($AB66=P66,2,IF(AND(($AB66-P66)/$AB66&lt;=0.2,($AB66-P66)/$AB66&gt;0),2,IF(AND(($AB66-P66)/$AB66&gt;=-0.2,($AB66-P66)/$AB66&lt;0),1,0)))</f>
        <v>0</v>
      </c>
      <c r="AP66" s="50">
        <f t="shared" ref="AP66:AP83" si="64">+IF($AB66=Q66,2,IF(AND(($AB66-Q66)/$AB66&lt;=0.2,($AB66-Q66)/$AB66&gt;0),2,IF(AND(($AB66-Q66)/$AB66&gt;=-0.2,($AB66-Q66)/$AB66&lt;0),1,0)))</f>
        <v>2</v>
      </c>
      <c r="AQ66" s="50">
        <f t="shared" ref="AQ66:AQ83" si="65">+IF($AB66=R66,2,IF(AND(($AB66-R66)/$AB66&lt;=0.2,($AB66-R66)/$AB66&gt;0),2,IF(AND(($AB66-R66)/$AB66&gt;=-0.2,($AB66-R66)/$AB66&lt;0),1,0)))</f>
        <v>1</v>
      </c>
      <c r="AR66" s="50">
        <f t="shared" ref="AR66:AR83" si="66">+IF($AB66=S66,2,IF(AND(($AB66-S66)/$AB66&lt;=0.2,($AB66-S66)/$AB66&gt;0),2,IF(AND(($AB66-S66)/$AB66&gt;=-0.2,($AB66-S66)/$AB66&lt;0),1,0)))</f>
        <v>0</v>
      </c>
      <c r="AS66" s="50">
        <f t="shared" ref="AS66:AS83" si="67">+IF($AB66=T66,2,IF(AND(($AB66-T66)/$AB66&lt;=0.2,($AB66-T66)/$AB66&gt;0),2,IF(AND(($AB66-T66)/$AB66&gt;=-0.2,($AB66-T66)/$AB66&lt;0),1,0)))</f>
        <v>2</v>
      </c>
      <c r="AT66" s="50">
        <f t="shared" ref="AT66:AT83" si="68">+IF($AB66=U66,2,IF(AND(($AB66-U66)/$AB66&lt;=0.2,($AB66-U66)/$AB66&gt;0),2,IF(AND(($AB66-U66)/$AB66&gt;=-0.2,($AB66-U66)/$AB66&lt;0),1,0)))</f>
        <v>0</v>
      </c>
      <c r="AU66" s="50">
        <f t="shared" ref="AU66:AU83" si="69">+IF($AB66=V66,2,IF(AND(($AB66-V66)/$AB66&lt;=0.2,($AB66-V66)/$AB66&gt;0),2,IF(AND(($AB66-V66)/$AB66&gt;=-0.2,($AB66-V66)/$AB66&lt;0),1,0)))</f>
        <v>2</v>
      </c>
      <c r="AV66" s="50">
        <f t="shared" ref="AV66:AV83" si="70">+IF($AB66=W66,2,IF(AND(($AB66-W66)/$AB66&lt;=0.2,($AB66-W66)/$AB66&gt;0),2,IF(AND(($AB66-W66)/$AB66&gt;=-0.2,($AB66-W66)/$AB66&lt;0),1,0)))</f>
        <v>0</v>
      </c>
      <c r="AW66" s="50">
        <f t="shared" ref="AW66:AW83" si="71">+IF($AB66=X66,2,IF(AND(($AB66-X66)/$AB66&lt;=0.2,($AB66-X66)/$AB66&gt;0),2,IF(AND(($AB66-X66)/$AB66&gt;=-0.2,($AB66-X66)/$AB66&lt;0),1,0)))</f>
        <v>2</v>
      </c>
      <c r="AX66" s="50">
        <f t="shared" ref="AX66:AX83" si="72">+IF($AB66=Y66,2,IF(AND(($AB66-Y66)/$AB66&lt;=0.2,($AB66-Y66)/$AB66&gt;0),2,IF(AND(($AB66-Y66)/$AB66&gt;=-0.2,($AB66-Y66)/$AB66&lt;0),1,0)))</f>
        <v>2</v>
      </c>
      <c r="AY66" s="50">
        <f t="shared" ref="AY66:AY83" si="73">+IF($AB66=Z66,2,IF(AND(($AB66-Z66)/$AB66&lt;=0.2,($AB66-Z66)/$AB66&gt;0),2,IF(AND(($AB66-Z66)/$AB66&gt;=-0.2,($AB66-Z66)/$AB66&lt;0),1,0)))</f>
        <v>0</v>
      </c>
      <c r="AZ66" s="50">
        <f t="shared" ref="AZ66:AZ83" si="74">+IF($AB66=AA66,2,IF(AND(($AB66-AA66)/$AB66&lt;=0.2,($AB66-AA66)/$AB66&gt;0),2,IF(AND(($AB66-AA66)/$AB66&gt;=-0.2,($AB66-AA66)/$AB66&lt;0),1,0)))</f>
        <v>2</v>
      </c>
    </row>
    <row r="67" spans="1:52" ht="48">
      <c r="A67" s="14" t="s">
        <v>114</v>
      </c>
      <c r="B67" s="12" t="s">
        <v>115</v>
      </c>
      <c r="C67" s="20" t="s">
        <v>56</v>
      </c>
      <c r="D67" s="64">
        <v>14624</v>
      </c>
      <c r="E67" s="66">
        <v>13606</v>
      </c>
      <c r="F67" s="23">
        <v>27800</v>
      </c>
      <c r="G67" s="23">
        <v>14700</v>
      </c>
      <c r="H67" s="24">
        <v>23361</v>
      </c>
      <c r="I67" s="23">
        <v>21590</v>
      </c>
      <c r="J67" s="47">
        <v>37400</v>
      </c>
      <c r="K67" s="27">
        <v>65451</v>
      </c>
      <c r="L67" s="27">
        <v>13529</v>
      </c>
      <c r="M67" s="27">
        <v>35400</v>
      </c>
      <c r="N67" s="27">
        <v>23000</v>
      </c>
      <c r="O67" s="27">
        <v>68471</v>
      </c>
      <c r="P67" s="44">
        <v>37422</v>
      </c>
      <c r="Q67" s="27">
        <v>14029</v>
      </c>
      <c r="R67" s="27">
        <v>28000</v>
      </c>
      <c r="S67" s="27">
        <v>58469.102999999996</v>
      </c>
      <c r="T67" s="9">
        <v>13572</v>
      </c>
      <c r="U67" s="9">
        <v>16714</v>
      </c>
      <c r="V67" s="9">
        <v>23390</v>
      </c>
      <c r="W67" s="9">
        <v>33600</v>
      </c>
      <c r="X67" s="9">
        <v>16600</v>
      </c>
      <c r="Y67" s="27">
        <v>14400</v>
      </c>
      <c r="Z67" s="27">
        <v>17200</v>
      </c>
      <c r="AA67" s="27">
        <v>25700</v>
      </c>
      <c r="AB67" s="49">
        <f t="shared" si="50"/>
        <v>23180.5</v>
      </c>
      <c r="AC67" s="50">
        <f t="shared" si="51"/>
        <v>0</v>
      </c>
      <c r="AD67" s="50">
        <f t="shared" si="52"/>
        <v>0</v>
      </c>
      <c r="AE67" s="50">
        <f t="shared" si="53"/>
        <v>1</v>
      </c>
      <c r="AF67" s="50">
        <f t="shared" si="54"/>
        <v>0</v>
      </c>
      <c r="AG67" s="50">
        <f t="shared" si="55"/>
        <v>1</v>
      </c>
      <c r="AH67" s="50">
        <f t="shared" si="56"/>
        <v>2</v>
      </c>
      <c r="AI67" s="50">
        <f t="shared" si="57"/>
        <v>0</v>
      </c>
      <c r="AJ67" s="50">
        <f t="shared" si="58"/>
        <v>0</v>
      </c>
      <c r="AK67" s="50">
        <f t="shared" si="59"/>
        <v>0</v>
      </c>
      <c r="AL67" s="50">
        <f t="shared" si="60"/>
        <v>0</v>
      </c>
      <c r="AM67" s="50">
        <f t="shared" si="61"/>
        <v>2</v>
      </c>
      <c r="AN67" s="50">
        <f t="shared" si="62"/>
        <v>0</v>
      </c>
      <c r="AO67" s="50">
        <f t="shared" si="63"/>
        <v>0</v>
      </c>
      <c r="AP67" s="50">
        <f t="shared" si="64"/>
        <v>0</v>
      </c>
      <c r="AQ67" s="50">
        <f t="shared" si="65"/>
        <v>0</v>
      </c>
      <c r="AR67" s="50">
        <f t="shared" si="66"/>
        <v>0</v>
      </c>
      <c r="AS67" s="50">
        <f t="shared" si="67"/>
        <v>0</v>
      </c>
      <c r="AT67" s="50">
        <f t="shared" si="68"/>
        <v>0</v>
      </c>
      <c r="AU67" s="50">
        <f t="shared" si="69"/>
        <v>1</v>
      </c>
      <c r="AV67" s="50">
        <f t="shared" si="70"/>
        <v>0</v>
      </c>
      <c r="AW67" s="50">
        <f t="shared" si="71"/>
        <v>0</v>
      </c>
      <c r="AX67" s="50">
        <f t="shared" si="72"/>
        <v>0</v>
      </c>
      <c r="AY67" s="50">
        <f t="shared" si="73"/>
        <v>0</v>
      </c>
      <c r="AZ67" s="50">
        <f t="shared" si="74"/>
        <v>1</v>
      </c>
    </row>
    <row r="68" spans="1:52" ht="48">
      <c r="A68" s="14" t="s">
        <v>114</v>
      </c>
      <c r="B68" s="12" t="s">
        <v>115</v>
      </c>
      <c r="C68" s="20" t="s">
        <v>57</v>
      </c>
      <c r="D68" s="64">
        <v>13334</v>
      </c>
      <c r="E68" s="66">
        <v>12817</v>
      </c>
      <c r="F68" s="23">
        <v>26900</v>
      </c>
      <c r="G68" s="23">
        <v>10014</v>
      </c>
      <c r="H68" s="24">
        <v>23330</v>
      </c>
      <c r="I68" s="23">
        <v>19115</v>
      </c>
      <c r="J68" s="47">
        <v>34000</v>
      </c>
      <c r="K68" s="27">
        <v>60775</v>
      </c>
      <c r="L68" s="27">
        <v>11424</v>
      </c>
      <c r="M68" s="27">
        <v>32400</v>
      </c>
      <c r="N68" s="27">
        <v>22350</v>
      </c>
      <c r="O68" s="27">
        <v>68471</v>
      </c>
      <c r="P68" s="44">
        <v>35114</v>
      </c>
      <c r="Q68" s="27">
        <v>13347</v>
      </c>
      <c r="R68" s="27">
        <v>27000</v>
      </c>
      <c r="S68" s="27">
        <v>50875.712999999996</v>
      </c>
      <c r="T68" s="9">
        <v>13646</v>
      </c>
      <c r="U68" s="9">
        <v>15286</v>
      </c>
      <c r="V68" s="9">
        <v>22654</v>
      </c>
      <c r="W68" s="9">
        <v>32200</v>
      </c>
      <c r="X68" s="9">
        <v>15000</v>
      </c>
      <c r="Y68" s="27">
        <v>11657</v>
      </c>
      <c r="Z68" s="27">
        <v>17000</v>
      </c>
      <c r="AA68" s="27">
        <v>24900</v>
      </c>
      <c r="AB68" s="49">
        <f t="shared" si="50"/>
        <v>22502</v>
      </c>
      <c r="AC68" s="50">
        <f t="shared" si="51"/>
        <v>0</v>
      </c>
      <c r="AD68" s="50">
        <f t="shared" si="52"/>
        <v>0</v>
      </c>
      <c r="AE68" s="50">
        <f t="shared" si="53"/>
        <v>1</v>
      </c>
      <c r="AF68" s="50">
        <f t="shared" si="54"/>
        <v>0</v>
      </c>
      <c r="AG68" s="50">
        <f t="shared" si="55"/>
        <v>1</v>
      </c>
      <c r="AH68" s="50">
        <f t="shared" si="56"/>
        <v>2</v>
      </c>
      <c r="AI68" s="50">
        <f t="shared" si="57"/>
        <v>0</v>
      </c>
      <c r="AJ68" s="50">
        <f t="shared" si="58"/>
        <v>0</v>
      </c>
      <c r="AK68" s="50">
        <f t="shared" si="59"/>
        <v>0</v>
      </c>
      <c r="AL68" s="50">
        <f t="shared" si="60"/>
        <v>0</v>
      </c>
      <c r="AM68" s="50">
        <f t="shared" si="61"/>
        <v>2</v>
      </c>
      <c r="AN68" s="50">
        <f t="shared" si="62"/>
        <v>0</v>
      </c>
      <c r="AO68" s="50">
        <f t="shared" si="63"/>
        <v>0</v>
      </c>
      <c r="AP68" s="50">
        <f t="shared" si="64"/>
        <v>0</v>
      </c>
      <c r="AQ68" s="50">
        <f t="shared" si="65"/>
        <v>1</v>
      </c>
      <c r="AR68" s="50">
        <f t="shared" si="66"/>
        <v>0</v>
      </c>
      <c r="AS68" s="50">
        <f t="shared" si="67"/>
        <v>0</v>
      </c>
      <c r="AT68" s="50">
        <f t="shared" si="68"/>
        <v>0</v>
      </c>
      <c r="AU68" s="50">
        <f t="shared" si="69"/>
        <v>1</v>
      </c>
      <c r="AV68" s="50">
        <f t="shared" si="70"/>
        <v>0</v>
      </c>
      <c r="AW68" s="50">
        <f t="shared" si="71"/>
        <v>0</v>
      </c>
      <c r="AX68" s="50">
        <f t="shared" si="72"/>
        <v>0</v>
      </c>
      <c r="AY68" s="50">
        <f t="shared" si="73"/>
        <v>0</v>
      </c>
      <c r="AZ68" s="50">
        <f t="shared" si="74"/>
        <v>1</v>
      </c>
    </row>
    <row r="69" spans="1:52" ht="48">
      <c r="A69" s="12" t="s">
        <v>116</v>
      </c>
      <c r="B69" s="12" t="s">
        <v>117</v>
      </c>
      <c r="C69" s="21" t="s">
        <v>118</v>
      </c>
      <c r="D69" s="64">
        <v>39899</v>
      </c>
      <c r="E69" s="66">
        <v>36612</v>
      </c>
      <c r="F69" s="23">
        <v>34240</v>
      </c>
      <c r="G69" s="23">
        <v>40793</v>
      </c>
      <c r="H69" s="24">
        <v>31315</v>
      </c>
      <c r="I69" s="23">
        <v>32975</v>
      </c>
      <c r="J69" s="47">
        <v>25840</v>
      </c>
      <c r="K69" s="27">
        <v>19500</v>
      </c>
      <c r="L69" s="27">
        <v>39793</v>
      </c>
      <c r="M69" s="27">
        <v>21000</v>
      </c>
      <c r="N69" s="27">
        <v>30150</v>
      </c>
      <c r="O69" s="27">
        <v>30208</v>
      </c>
      <c r="P69" s="44">
        <v>29233</v>
      </c>
      <c r="Q69" s="27">
        <v>43586</v>
      </c>
      <c r="R69" s="27">
        <v>33000</v>
      </c>
      <c r="S69" s="27">
        <v>45560.34</v>
      </c>
      <c r="T69" s="9">
        <v>41474</v>
      </c>
      <c r="U69" s="9">
        <v>30000</v>
      </c>
      <c r="V69" s="9">
        <v>28854</v>
      </c>
      <c r="W69" s="9">
        <v>35000</v>
      </c>
      <c r="X69" s="9">
        <v>47600</v>
      </c>
      <c r="Y69" s="27">
        <v>35740</v>
      </c>
      <c r="Z69" s="27">
        <v>23000</v>
      </c>
      <c r="AA69" s="27">
        <v>31700</v>
      </c>
      <c r="AB69" s="49">
        <f t="shared" si="50"/>
        <v>32987.5</v>
      </c>
      <c r="AC69" s="50">
        <f t="shared" si="51"/>
        <v>0</v>
      </c>
      <c r="AD69" s="50">
        <f t="shared" si="52"/>
        <v>1</v>
      </c>
      <c r="AE69" s="50">
        <f t="shared" si="53"/>
        <v>1</v>
      </c>
      <c r="AF69" s="50">
        <f t="shared" si="54"/>
        <v>0</v>
      </c>
      <c r="AG69" s="50">
        <f t="shared" si="55"/>
        <v>2</v>
      </c>
      <c r="AH69" s="50">
        <f t="shared" si="56"/>
        <v>2</v>
      </c>
      <c r="AI69" s="50">
        <f t="shared" si="57"/>
        <v>0</v>
      </c>
      <c r="AJ69" s="50">
        <f t="shared" si="58"/>
        <v>0</v>
      </c>
      <c r="AK69" s="50">
        <f t="shared" si="59"/>
        <v>0</v>
      </c>
      <c r="AL69" s="50">
        <f t="shared" si="60"/>
        <v>0</v>
      </c>
      <c r="AM69" s="50">
        <f t="shared" si="61"/>
        <v>2</v>
      </c>
      <c r="AN69" s="50">
        <f t="shared" si="62"/>
        <v>2</v>
      </c>
      <c r="AO69" s="50">
        <f t="shared" si="63"/>
        <v>2</v>
      </c>
      <c r="AP69" s="50">
        <f t="shared" si="64"/>
        <v>0</v>
      </c>
      <c r="AQ69" s="50">
        <f t="shared" si="65"/>
        <v>1</v>
      </c>
      <c r="AR69" s="50">
        <f t="shared" si="66"/>
        <v>0</v>
      </c>
      <c r="AS69" s="50">
        <f t="shared" si="67"/>
        <v>0</v>
      </c>
      <c r="AT69" s="50">
        <f t="shared" si="68"/>
        <v>2</v>
      </c>
      <c r="AU69" s="50">
        <f t="shared" si="69"/>
        <v>2</v>
      </c>
      <c r="AV69" s="50">
        <f t="shared" si="70"/>
        <v>1</v>
      </c>
      <c r="AW69" s="50">
        <f t="shared" si="71"/>
        <v>0</v>
      </c>
      <c r="AX69" s="50">
        <f t="shared" si="72"/>
        <v>1</v>
      </c>
      <c r="AY69" s="50">
        <f t="shared" si="73"/>
        <v>0</v>
      </c>
      <c r="AZ69" s="50">
        <f t="shared" si="74"/>
        <v>2</v>
      </c>
    </row>
    <row r="70" spans="1:52" ht="48">
      <c r="A70" s="12" t="s">
        <v>116</v>
      </c>
      <c r="B70" s="12" t="s">
        <v>119</v>
      </c>
      <c r="C70" s="21" t="s">
        <v>118</v>
      </c>
      <c r="D70" s="64">
        <v>52591</v>
      </c>
      <c r="E70" s="66">
        <v>52039</v>
      </c>
      <c r="F70" s="23">
        <v>45000</v>
      </c>
      <c r="G70" s="23">
        <v>48509</v>
      </c>
      <c r="H70" s="24">
        <v>46973</v>
      </c>
      <c r="I70" s="23">
        <v>41203</v>
      </c>
      <c r="J70" s="47">
        <v>33150</v>
      </c>
      <c r="K70" s="27">
        <v>23400</v>
      </c>
      <c r="L70" s="27">
        <v>45781</v>
      </c>
      <c r="M70" s="27">
        <v>29000</v>
      </c>
      <c r="N70" s="27">
        <v>35200</v>
      </c>
      <c r="O70" s="27">
        <v>36615</v>
      </c>
      <c r="P70" s="44">
        <v>34374</v>
      </c>
      <c r="Q70" s="27">
        <v>53249</v>
      </c>
      <c r="R70" s="27">
        <v>36000</v>
      </c>
      <c r="S70" s="27">
        <v>68340.509999999995</v>
      </c>
      <c r="T70" s="9">
        <v>53885</v>
      </c>
      <c r="U70" s="9">
        <v>31429</v>
      </c>
      <c r="V70" s="9">
        <v>37928</v>
      </c>
      <c r="W70" s="9">
        <v>39200</v>
      </c>
      <c r="X70" s="9">
        <v>54383</v>
      </c>
      <c r="Y70" s="27">
        <v>41047</v>
      </c>
      <c r="Z70" s="27">
        <v>27000</v>
      </c>
      <c r="AA70" s="27">
        <v>41700</v>
      </c>
      <c r="AB70" s="49">
        <f t="shared" si="50"/>
        <v>41125</v>
      </c>
      <c r="AC70" s="50">
        <f t="shared" si="51"/>
        <v>0</v>
      </c>
      <c r="AD70" s="50">
        <f t="shared" si="52"/>
        <v>0</v>
      </c>
      <c r="AE70" s="50">
        <f t="shared" si="53"/>
        <v>1</v>
      </c>
      <c r="AF70" s="50">
        <f t="shared" si="54"/>
        <v>1</v>
      </c>
      <c r="AG70" s="50">
        <f t="shared" si="55"/>
        <v>1</v>
      </c>
      <c r="AH70" s="50">
        <f t="shared" si="56"/>
        <v>1</v>
      </c>
      <c r="AI70" s="50">
        <f t="shared" si="57"/>
        <v>2</v>
      </c>
      <c r="AJ70" s="50">
        <f t="shared" si="58"/>
        <v>0</v>
      </c>
      <c r="AK70" s="50">
        <f t="shared" si="59"/>
        <v>1</v>
      </c>
      <c r="AL70" s="50">
        <f t="shared" si="60"/>
        <v>0</v>
      </c>
      <c r="AM70" s="50">
        <f t="shared" si="61"/>
        <v>2</v>
      </c>
      <c r="AN70" s="50">
        <f t="shared" si="62"/>
        <v>2</v>
      </c>
      <c r="AO70" s="50">
        <f t="shared" si="63"/>
        <v>2</v>
      </c>
      <c r="AP70" s="50">
        <f t="shared" si="64"/>
        <v>0</v>
      </c>
      <c r="AQ70" s="50">
        <f t="shared" si="65"/>
        <v>2</v>
      </c>
      <c r="AR70" s="50">
        <f t="shared" si="66"/>
        <v>0</v>
      </c>
      <c r="AS70" s="50">
        <f t="shared" si="67"/>
        <v>0</v>
      </c>
      <c r="AT70" s="50">
        <f t="shared" si="68"/>
        <v>0</v>
      </c>
      <c r="AU70" s="50">
        <f t="shared" si="69"/>
        <v>2</v>
      </c>
      <c r="AV70" s="50">
        <f t="shared" si="70"/>
        <v>2</v>
      </c>
      <c r="AW70" s="50">
        <f t="shared" si="71"/>
        <v>0</v>
      </c>
      <c r="AX70" s="50">
        <f t="shared" si="72"/>
        <v>2</v>
      </c>
      <c r="AY70" s="50">
        <f t="shared" si="73"/>
        <v>0</v>
      </c>
      <c r="AZ70" s="50">
        <f t="shared" si="74"/>
        <v>1</v>
      </c>
    </row>
    <row r="71" spans="1:52" ht="48">
      <c r="A71" s="12" t="s">
        <v>120</v>
      </c>
      <c r="B71" s="12" t="s">
        <v>121</v>
      </c>
      <c r="C71" s="20" t="s">
        <v>80</v>
      </c>
      <c r="D71" s="64">
        <v>8537</v>
      </c>
      <c r="E71" s="66">
        <v>8640</v>
      </c>
      <c r="F71" s="23">
        <v>13100</v>
      </c>
      <c r="G71" s="23">
        <v>8370</v>
      </c>
      <c r="H71" s="24">
        <v>36796</v>
      </c>
      <c r="I71" s="23">
        <v>8365</v>
      </c>
      <c r="J71" s="47">
        <v>25500</v>
      </c>
      <c r="K71" s="27">
        <v>10829</v>
      </c>
      <c r="L71" s="27">
        <v>7634</v>
      </c>
      <c r="M71" s="27">
        <v>8500</v>
      </c>
      <c r="N71" s="27">
        <v>1350</v>
      </c>
      <c r="O71" s="27">
        <v>16294</v>
      </c>
      <c r="P71" s="44">
        <v>17630</v>
      </c>
      <c r="Q71" s="27">
        <v>8368</v>
      </c>
      <c r="R71" s="27">
        <v>12500</v>
      </c>
      <c r="S71" s="27">
        <v>27693.937040000001</v>
      </c>
      <c r="T71" s="9">
        <v>6788</v>
      </c>
      <c r="U71" s="9">
        <v>15571</v>
      </c>
      <c r="V71" s="9">
        <v>11020</v>
      </c>
      <c r="W71" s="9">
        <v>16800</v>
      </c>
      <c r="X71" s="9">
        <v>10000</v>
      </c>
      <c r="Y71" s="27">
        <v>8495</v>
      </c>
      <c r="Z71" s="27">
        <v>12000</v>
      </c>
      <c r="AA71" s="27">
        <v>12100</v>
      </c>
      <c r="AB71" s="49">
        <f t="shared" si="50"/>
        <v>10924.5</v>
      </c>
      <c r="AC71" s="50">
        <f t="shared" si="51"/>
        <v>0</v>
      </c>
      <c r="AD71" s="50">
        <f t="shared" si="52"/>
        <v>0</v>
      </c>
      <c r="AE71" s="50">
        <f t="shared" si="53"/>
        <v>1</v>
      </c>
      <c r="AF71" s="50">
        <f t="shared" si="54"/>
        <v>0</v>
      </c>
      <c r="AG71" s="50">
        <f t="shared" si="55"/>
        <v>0</v>
      </c>
      <c r="AH71" s="50">
        <f t="shared" si="56"/>
        <v>0</v>
      </c>
      <c r="AI71" s="50">
        <f t="shared" si="57"/>
        <v>0</v>
      </c>
      <c r="AJ71" s="50">
        <f t="shared" si="58"/>
        <v>2</v>
      </c>
      <c r="AK71" s="50">
        <f t="shared" si="59"/>
        <v>0</v>
      </c>
      <c r="AL71" s="50">
        <f t="shared" si="60"/>
        <v>0</v>
      </c>
      <c r="AM71" s="50">
        <f t="shared" si="61"/>
        <v>0</v>
      </c>
      <c r="AN71" s="50">
        <f t="shared" si="62"/>
        <v>0</v>
      </c>
      <c r="AO71" s="50">
        <f t="shared" si="63"/>
        <v>0</v>
      </c>
      <c r="AP71" s="50">
        <f t="shared" si="64"/>
        <v>0</v>
      </c>
      <c r="AQ71" s="50">
        <f t="shared" si="65"/>
        <v>1</v>
      </c>
      <c r="AR71" s="50">
        <f t="shared" si="66"/>
        <v>0</v>
      </c>
      <c r="AS71" s="50">
        <f t="shared" si="67"/>
        <v>0</v>
      </c>
      <c r="AT71" s="50">
        <f t="shared" si="68"/>
        <v>0</v>
      </c>
      <c r="AU71" s="50">
        <f t="shared" si="69"/>
        <v>1</v>
      </c>
      <c r="AV71" s="50">
        <f t="shared" si="70"/>
        <v>0</v>
      </c>
      <c r="AW71" s="50">
        <f t="shared" si="71"/>
        <v>2</v>
      </c>
      <c r="AX71" s="50">
        <f t="shared" si="72"/>
        <v>0</v>
      </c>
      <c r="AY71" s="50">
        <f t="shared" si="73"/>
        <v>1</v>
      </c>
      <c r="AZ71" s="50">
        <f t="shared" si="74"/>
        <v>1</v>
      </c>
    </row>
    <row r="72" spans="1:52" ht="24">
      <c r="A72" s="15" t="s">
        <v>122</v>
      </c>
      <c r="B72" s="15" t="s">
        <v>123</v>
      </c>
      <c r="C72" s="20" t="s">
        <v>55</v>
      </c>
      <c r="D72" s="64">
        <v>115961</v>
      </c>
      <c r="E72" s="66">
        <v>110712</v>
      </c>
      <c r="F72" s="23">
        <v>89600</v>
      </c>
      <c r="G72" s="23">
        <v>107557</v>
      </c>
      <c r="H72" s="24">
        <v>65513</v>
      </c>
      <c r="I72" s="23">
        <v>84325</v>
      </c>
      <c r="J72" s="47">
        <v>54400</v>
      </c>
      <c r="K72" s="27">
        <v>84293</v>
      </c>
      <c r="L72" s="27">
        <v>88345</v>
      </c>
      <c r="M72" s="27">
        <v>66521</v>
      </c>
      <c r="N72" s="27">
        <v>71500</v>
      </c>
      <c r="O72" s="27">
        <v>86046</v>
      </c>
      <c r="P72" s="44">
        <v>75504</v>
      </c>
      <c r="Q72" s="27">
        <v>83268</v>
      </c>
      <c r="R72" s="27">
        <v>75000</v>
      </c>
      <c r="S72" s="27">
        <v>73438.205820000003</v>
      </c>
      <c r="T72" s="9">
        <v>115675</v>
      </c>
      <c r="U72" s="9">
        <v>60000</v>
      </c>
      <c r="V72" s="9">
        <v>75504</v>
      </c>
      <c r="W72" s="9">
        <v>100800</v>
      </c>
      <c r="X72" s="9">
        <v>91500</v>
      </c>
      <c r="Y72" s="27">
        <v>111692</v>
      </c>
      <c r="Z72" s="27">
        <v>55000</v>
      </c>
      <c r="AA72" s="27">
        <v>83000</v>
      </c>
      <c r="AB72" s="49">
        <f t="shared" si="50"/>
        <v>83780.5</v>
      </c>
      <c r="AC72" s="50">
        <f t="shared" si="51"/>
        <v>0</v>
      </c>
      <c r="AD72" s="50">
        <f t="shared" si="52"/>
        <v>0</v>
      </c>
      <c r="AE72" s="50">
        <f t="shared" si="53"/>
        <v>1</v>
      </c>
      <c r="AF72" s="50">
        <f t="shared" si="54"/>
        <v>0</v>
      </c>
      <c r="AG72" s="50">
        <f t="shared" si="55"/>
        <v>0</v>
      </c>
      <c r="AH72" s="50">
        <f t="shared" si="56"/>
        <v>1</v>
      </c>
      <c r="AI72" s="50">
        <f t="shared" si="57"/>
        <v>0</v>
      </c>
      <c r="AJ72" s="50">
        <f t="shared" si="58"/>
        <v>1</v>
      </c>
      <c r="AK72" s="50">
        <f t="shared" si="59"/>
        <v>1</v>
      </c>
      <c r="AL72" s="50">
        <f t="shared" si="60"/>
        <v>0</v>
      </c>
      <c r="AM72" s="50">
        <f t="shared" si="61"/>
        <v>2</v>
      </c>
      <c r="AN72" s="50">
        <f t="shared" si="62"/>
        <v>1</v>
      </c>
      <c r="AO72" s="50">
        <f t="shared" si="63"/>
        <v>2</v>
      </c>
      <c r="AP72" s="50">
        <f t="shared" si="64"/>
        <v>2</v>
      </c>
      <c r="AQ72" s="50">
        <f t="shared" si="65"/>
        <v>2</v>
      </c>
      <c r="AR72" s="50">
        <f t="shared" si="66"/>
        <v>2</v>
      </c>
      <c r="AS72" s="50">
        <f t="shared" si="67"/>
        <v>0</v>
      </c>
      <c r="AT72" s="50">
        <f t="shared" si="68"/>
        <v>0</v>
      </c>
      <c r="AU72" s="50">
        <f t="shared" si="69"/>
        <v>2</v>
      </c>
      <c r="AV72" s="50">
        <f t="shared" si="70"/>
        <v>0</v>
      </c>
      <c r="AW72" s="50">
        <f t="shared" si="71"/>
        <v>1</v>
      </c>
      <c r="AX72" s="50">
        <f t="shared" si="72"/>
        <v>0</v>
      </c>
      <c r="AY72" s="50">
        <f t="shared" si="73"/>
        <v>0</v>
      </c>
      <c r="AZ72" s="50">
        <f t="shared" si="74"/>
        <v>2</v>
      </c>
    </row>
    <row r="73" spans="1:52" ht="24">
      <c r="A73" s="15" t="s">
        <v>122</v>
      </c>
      <c r="B73" s="15" t="s">
        <v>123</v>
      </c>
      <c r="C73" s="20" t="s">
        <v>56</v>
      </c>
      <c r="D73" s="64">
        <v>103536</v>
      </c>
      <c r="E73" s="66">
        <v>113229</v>
      </c>
      <c r="F73" s="23">
        <v>86700</v>
      </c>
      <c r="G73" s="23">
        <v>92507</v>
      </c>
      <c r="H73" s="24">
        <v>62737</v>
      </c>
      <c r="I73" s="23">
        <v>80954</v>
      </c>
      <c r="J73" s="47">
        <v>51000</v>
      </c>
      <c r="K73" s="27">
        <v>76855</v>
      </c>
      <c r="L73" s="27">
        <v>96988</v>
      </c>
      <c r="M73" s="27">
        <v>69615</v>
      </c>
      <c r="N73" s="27">
        <v>70400</v>
      </c>
      <c r="O73" s="27">
        <v>86046</v>
      </c>
      <c r="P73" s="44">
        <v>73028</v>
      </c>
      <c r="Q73" s="27">
        <v>113055</v>
      </c>
      <c r="R73" s="27">
        <v>73000</v>
      </c>
      <c r="S73" s="27">
        <v>69526.766260000004</v>
      </c>
      <c r="T73" s="9">
        <v>83273</v>
      </c>
      <c r="U73" s="9">
        <v>57000</v>
      </c>
      <c r="V73" s="9">
        <v>73028</v>
      </c>
      <c r="W73" s="9">
        <v>98000</v>
      </c>
      <c r="X73" s="9">
        <v>89500</v>
      </c>
      <c r="Y73" s="27">
        <v>95991</v>
      </c>
      <c r="Z73" s="27">
        <v>54000</v>
      </c>
      <c r="AA73" s="27">
        <v>80200</v>
      </c>
      <c r="AB73" s="49">
        <f t="shared" si="50"/>
        <v>80577</v>
      </c>
      <c r="AC73" s="50">
        <f t="shared" si="51"/>
        <v>0</v>
      </c>
      <c r="AD73" s="50">
        <f t="shared" si="52"/>
        <v>0</v>
      </c>
      <c r="AE73" s="50">
        <f t="shared" si="53"/>
        <v>1</v>
      </c>
      <c r="AF73" s="50">
        <f t="shared" si="54"/>
        <v>1</v>
      </c>
      <c r="AG73" s="50">
        <f t="shared" si="55"/>
        <v>0</v>
      </c>
      <c r="AH73" s="50">
        <f t="shared" si="56"/>
        <v>1</v>
      </c>
      <c r="AI73" s="50">
        <f t="shared" si="57"/>
        <v>0</v>
      </c>
      <c r="AJ73" s="50">
        <f t="shared" si="58"/>
        <v>2</v>
      </c>
      <c r="AK73" s="50">
        <f t="shared" si="59"/>
        <v>0</v>
      </c>
      <c r="AL73" s="50">
        <f t="shared" si="60"/>
        <v>2</v>
      </c>
      <c r="AM73" s="50">
        <f t="shared" si="61"/>
        <v>2</v>
      </c>
      <c r="AN73" s="50">
        <f t="shared" si="62"/>
        <v>1</v>
      </c>
      <c r="AO73" s="50">
        <f t="shared" si="63"/>
        <v>2</v>
      </c>
      <c r="AP73" s="50">
        <f t="shared" si="64"/>
        <v>0</v>
      </c>
      <c r="AQ73" s="50">
        <f t="shared" si="65"/>
        <v>2</v>
      </c>
      <c r="AR73" s="50">
        <f t="shared" si="66"/>
        <v>2</v>
      </c>
      <c r="AS73" s="50">
        <f t="shared" si="67"/>
        <v>1</v>
      </c>
      <c r="AT73" s="50">
        <f t="shared" si="68"/>
        <v>0</v>
      </c>
      <c r="AU73" s="50">
        <f t="shared" si="69"/>
        <v>2</v>
      </c>
      <c r="AV73" s="50">
        <f t="shared" si="70"/>
        <v>0</v>
      </c>
      <c r="AW73" s="50">
        <f t="shared" si="71"/>
        <v>1</v>
      </c>
      <c r="AX73" s="50">
        <f t="shared" si="72"/>
        <v>1</v>
      </c>
      <c r="AY73" s="50">
        <f t="shared" si="73"/>
        <v>0</v>
      </c>
      <c r="AZ73" s="50">
        <f t="shared" si="74"/>
        <v>2</v>
      </c>
    </row>
    <row r="74" spans="1:52" ht="24">
      <c r="A74" s="15" t="s">
        <v>122</v>
      </c>
      <c r="B74" s="15" t="s">
        <v>123</v>
      </c>
      <c r="C74" s="20" t="s">
        <v>57</v>
      </c>
      <c r="D74" s="64">
        <v>100256</v>
      </c>
      <c r="E74" s="66">
        <v>103417</v>
      </c>
      <c r="F74" s="23">
        <v>82600</v>
      </c>
      <c r="G74" s="23">
        <v>89680</v>
      </c>
      <c r="H74" s="24">
        <v>58652</v>
      </c>
      <c r="I74" s="23">
        <v>75200</v>
      </c>
      <c r="J74" s="47">
        <v>47600</v>
      </c>
      <c r="K74" s="27">
        <v>69418</v>
      </c>
      <c r="L74" s="27">
        <v>104932</v>
      </c>
      <c r="M74" s="27">
        <v>58786</v>
      </c>
      <c r="N74" s="27">
        <v>67650</v>
      </c>
      <c r="O74" s="27">
        <v>86046</v>
      </c>
      <c r="P74" s="44">
        <v>69583</v>
      </c>
      <c r="Q74" s="27">
        <v>100049</v>
      </c>
      <c r="R74" s="27">
        <v>70000</v>
      </c>
      <c r="S74" s="27">
        <v>64756.429919999995</v>
      </c>
      <c r="T74" s="9">
        <v>107999</v>
      </c>
      <c r="U74" s="9">
        <v>55000</v>
      </c>
      <c r="V74" s="9">
        <v>69582</v>
      </c>
      <c r="W74" s="9">
        <v>96600</v>
      </c>
      <c r="X74" s="9">
        <v>86000</v>
      </c>
      <c r="Y74" s="27">
        <v>100050</v>
      </c>
      <c r="Z74" s="27">
        <v>53000</v>
      </c>
      <c r="AA74" s="27">
        <v>76500</v>
      </c>
      <c r="AB74" s="49">
        <f t="shared" si="50"/>
        <v>75850</v>
      </c>
      <c r="AC74" s="50">
        <f t="shared" si="51"/>
        <v>0</v>
      </c>
      <c r="AD74" s="50">
        <f t="shared" si="52"/>
        <v>0</v>
      </c>
      <c r="AE74" s="50">
        <f t="shared" si="53"/>
        <v>1</v>
      </c>
      <c r="AF74" s="50">
        <f t="shared" si="54"/>
        <v>1</v>
      </c>
      <c r="AG74" s="50">
        <f t="shared" si="55"/>
        <v>0</v>
      </c>
      <c r="AH74" s="50">
        <f t="shared" si="56"/>
        <v>2</v>
      </c>
      <c r="AI74" s="50">
        <f t="shared" si="57"/>
        <v>0</v>
      </c>
      <c r="AJ74" s="50">
        <f t="shared" si="58"/>
        <v>2</v>
      </c>
      <c r="AK74" s="50">
        <f t="shared" si="59"/>
        <v>0</v>
      </c>
      <c r="AL74" s="50">
        <f t="shared" si="60"/>
        <v>0</v>
      </c>
      <c r="AM74" s="50">
        <f t="shared" si="61"/>
        <v>2</v>
      </c>
      <c r="AN74" s="50">
        <f t="shared" si="62"/>
        <v>1</v>
      </c>
      <c r="AO74" s="50">
        <f t="shared" si="63"/>
        <v>2</v>
      </c>
      <c r="AP74" s="50">
        <f t="shared" si="64"/>
        <v>0</v>
      </c>
      <c r="AQ74" s="50">
        <f t="shared" si="65"/>
        <v>2</v>
      </c>
      <c r="AR74" s="50">
        <f t="shared" si="66"/>
        <v>2</v>
      </c>
      <c r="AS74" s="50">
        <f t="shared" si="67"/>
        <v>0</v>
      </c>
      <c r="AT74" s="50">
        <f t="shared" si="68"/>
        <v>0</v>
      </c>
      <c r="AU74" s="50">
        <f t="shared" si="69"/>
        <v>2</v>
      </c>
      <c r="AV74" s="50">
        <f t="shared" si="70"/>
        <v>0</v>
      </c>
      <c r="AW74" s="50">
        <f t="shared" si="71"/>
        <v>1</v>
      </c>
      <c r="AX74" s="50">
        <f t="shared" si="72"/>
        <v>0</v>
      </c>
      <c r="AY74" s="50">
        <f t="shared" si="73"/>
        <v>0</v>
      </c>
      <c r="AZ74" s="50">
        <f t="shared" si="74"/>
        <v>1</v>
      </c>
    </row>
    <row r="75" spans="1:52" ht="24">
      <c r="A75" s="15" t="s">
        <v>124</v>
      </c>
      <c r="B75" s="15" t="s">
        <v>123</v>
      </c>
      <c r="C75" s="20" t="s">
        <v>55</v>
      </c>
      <c r="D75" s="64">
        <v>78373</v>
      </c>
      <c r="E75" s="66">
        <v>72753</v>
      </c>
      <c r="F75" s="23">
        <v>69100</v>
      </c>
      <c r="G75" s="23">
        <v>80553</v>
      </c>
      <c r="H75" s="24">
        <v>54225</v>
      </c>
      <c r="I75" s="23">
        <v>70210</v>
      </c>
      <c r="J75" s="47">
        <v>47600</v>
      </c>
      <c r="K75" s="27">
        <v>69418</v>
      </c>
      <c r="L75" s="27">
        <v>88011</v>
      </c>
      <c r="M75" s="27">
        <v>55692</v>
      </c>
      <c r="N75" s="27">
        <v>60650</v>
      </c>
      <c r="O75" s="27">
        <v>56754</v>
      </c>
      <c r="P75" s="44">
        <v>55050</v>
      </c>
      <c r="Q75" s="27">
        <v>92836</v>
      </c>
      <c r="R75" s="27">
        <v>59000</v>
      </c>
      <c r="S75" s="27">
        <v>62255.673480000005</v>
      </c>
      <c r="T75" s="9">
        <v>89476</v>
      </c>
      <c r="U75" s="9">
        <v>57000</v>
      </c>
      <c r="V75" s="9">
        <v>60510</v>
      </c>
      <c r="W75" s="9">
        <v>61600</v>
      </c>
      <c r="X75" s="9">
        <v>75000</v>
      </c>
      <c r="Y75" s="27">
        <v>89232</v>
      </c>
      <c r="Z75" s="27">
        <v>41000</v>
      </c>
      <c r="AA75" s="27">
        <v>80000</v>
      </c>
      <c r="AB75" s="49">
        <f t="shared" si="50"/>
        <v>65677.836739999999</v>
      </c>
      <c r="AC75" s="50">
        <f t="shared" si="51"/>
        <v>1</v>
      </c>
      <c r="AD75" s="50">
        <f t="shared" si="52"/>
        <v>1</v>
      </c>
      <c r="AE75" s="50">
        <f t="shared" si="53"/>
        <v>1</v>
      </c>
      <c r="AF75" s="50">
        <f t="shared" si="54"/>
        <v>0</v>
      </c>
      <c r="AG75" s="50">
        <f t="shared" si="55"/>
        <v>2</v>
      </c>
      <c r="AH75" s="50">
        <f t="shared" si="56"/>
        <v>1</v>
      </c>
      <c r="AI75" s="50">
        <f t="shared" si="57"/>
        <v>0</v>
      </c>
      <c r="AJ75" s="50">
        <f t="shared" si="58"/>
        <v>1</v>
      </c>
      <c r="AK75" s="50">
        <f t="shared" si="59"/>
        <v>0</v>
      </c>
      <c r="AL75" s="50">
        <f t="shared" si="60"/>
        <v>2</v>
      </c>
      <c r="AM75" s="50">
        <f t="shared" si="61"/>
        <v>2</v>
      </c>
      <c r="AN75" s="50">
        <f t="shared" si="62"/>
        <v>2</v>
      </c>
      <c r="AO75" s="50">
        <f t="shared" si="63"/>
        <v>2</v>
      </c>
      <c r="AP75" s="50">
        <f t="shared" si="64"/>
        <v>0</v>
      </c>
      <c r="AQ75" s="50">
        <f t="shared" si="65"/>
        <v>2</v>
      </c>
      <c r="AR75" s="50">
        <f t="shared" si="66"/>
        <v>2</v>
      </c>
      <c r="AS75" s="50">
        <f t="shared" si="67"/>
        <v>0</v>
      </c>
      <c r="AT75" s="50">
        <f t="shared" si="68"/>
        <v>2</v>
      </c>
      <c r="AU75" s="50">
        <f t="shared" si="69"/>
        <v>2</v>
      </c>
      <c r="AV75" s="50">
        <f t="shared" si="70"/>
        <v>2</v>
      </c>
      <c r="AW75" s="50">
        <f t="shared" si="71"/>
        <v>1</v>
      </c>
      <c r="AX75" s="50">
        <f t="shared" si="72"/>
        <v>0</v>
      </c>
      <c r="AY75" s="50">
        <f t="shared" si="73"/>
        <v>0</v>
      </c>
      <c r="AZ75" s="50">
        <f t="shared" si="74"/>
        <v>0</v>
      </c>
    </row>
    <row r="76" spans="1:52" ht="24">
      <c r="A76" s="15" t="s">
        <v>124</v>
      </c>
      <c r="B76" s="15" t="s">
        <v>123</v>
      </c>
      <c r="C76" s="20" t="s">
        <v>56</v>
      </c>
      <c r="D76" s="64">
        <v>75187</v>
      </c>
      <c r="E76" s="66">
        <v>78524</v>
      </c>
      <c r="F76" s="23">
        <v>65400</v>
      </c>
      <c r="G76" s="23">
        <v>90341</v>
      </c>
      <c r="H76" s="24">
        <v>52458</v>
      </c>
      <c r="I76" s="23">
        <v>66090</v>
      </c>
      <c r="J76" s="47">
        <v>44200</v>
      </c>
      <c r="K76" s="27">
        <v>64459</v>
      </c>
      <c r="L76" s="27">
        <v>90432</v>
      </c>
      <c r="M76" s="27">
        <v>54145</v>
      </c>
      <c r="N76" s="27">
        <v>59000</v>
      </c>
      <c r="O76" s="27">
        <v>56754</v>
      </c>
      <c r="P76" s="44">
        <v>53550</v>
      </c>
      <c r="Q76" s="27">
        <v>87935</v>
      </c>
      <c r="R76" s="27">
        <v>57000</v>
      </c>
      <c r="S76" s="27">
        <v>60762.306779999999</v>
      </c>
      <c r="T76" s="9">
        <v>85628</v>
      </c>
      <c r="U76" s="9">
        <v>54286</v>
      </c>
      <c r="V76" s="9">
        <v>58710</v>
      </c>
      <c r="W76" s="9">
        <v>60200</v>
      </c>
      <c r="X76" s="9">
        <v>64000</v>
      </c>
      <c r="Y76" s="27">
        <v>83383</v>
      </c>
      <c r="Z76" s="27">
        <v>40500</v>
      </c>
      <c r="AA76" s="27">
        <v>77200</v>
      </c>
      <c r="AB76" s="49">
        <f t="shared" si="50"/>
        <v>62381.153389999999</v>
      </c>
      <c r="AC76" s="50">
        <f t="shared" si="51"/>
        <v>0</v>
      </c>
      <c r="AD76" s="50">
        <f t="shared" si="52"/>
        <v>0</v>
      </c>
      <c r="AE76" s="50">
        <f t="shared" si="53"/>
        <v>1</v>
      </c>
      <c r="AF76" s="50">
        <f t="shared" si="54"/>
        <v>0</v>
      </c>
      <c r="AG76" s="50">
        <f t="shared" si="55"/>
        <v>2</v>
      </c>
      <c r="AH76" s="50">
        <f t="shared" si="56"/>
        <v>1</v>
      </c>
      <c r="AI76" s="50">
        <f t="shared" si="57"/>
        <v>0</v>
      </c>
      <c r="AJ76" s="50">
        <f t="shared" si="58"/>
        <v>1</v>
      </c>
      <c r="AK76" s="50">
        <f t="shared" si="59"/>
        <v>0</v>
      </c>
      <c r="AL76" s="50">
        <f t="shared" si="60"/>
        <v>2</v>
      </c>
      <c r="AM76" s="50">
        <f t="shared" si="61"/>
        <v>2</v>
      </c>
      <c r="AN76" s="50">
        <f t="shared" si="62"/>
        <v>2</v>
      </c>
      <c r="AO76" s="50">
        <f t="shared" si="63"/>
        <v>2</v>
      </c>
      <c r="AP76" s="50">
        <f t="shared" si="64"/>
        <v>0</v>
      </c>
      <c r="AQ76" s="50">
        <f t="shared" si="65"/>
        <v>2</v>
      </c>
      <c r="AR76" s="50">
        <f t="shared" si="66"/>
        <v>2</v>
      </c>
      <c r="AS76" s="50">
        <f t="shared" si="67"/>
        <v>0</v>
      </c>
      <c r="AT76" s="50">
        <f t="shared" si="68"/>
        <v>2</v>
      </c>
      <c r="AU76" s="50">
        <f t="shared" si="69"/>
        <v>2</v>
      </c>
      <c r="AV76" s="50">
        <f t="shared" si="70"/>
        <v>2</v>
      </c>
      <c r="AW76" s="50">
        <f t="shared" si="71"/>
        <v>1</v>
      </c>
      <c r="AX76" s="50">
        <f t="shared" si="72"/>
        <v>0</v>
      </c>
      <c r="AY76" s="50">
        <f t="shared" si="73"/>
        <v>0</v>
      </c>
      <c r="AZ76" s="50">
        <f t="shared" si="74"/>
        <v>0</v>
      </c>
    </row>
    <row r="77" spans="1:52" ht="24">
      <c r="A77" s="15" t="s">
        <v>124</v>
      </c>
      <c r="B77" s="15" t="s">
        <v>123</v>
      </c>
      <c r="C77" s="20" t="s">
        <v>57</v>
      </c>
      <c r="D77" s="64">
        <v>88132</v>
      </c>
      <c r="E77" s="66">
        <v>88543</v>
      </c>
      <c r="F77" s="23">
        <v>62300</v>
      </c>
      <c r="G77" s="23">
        <v>84243</v>
      </c>
      <c r="H77" s="24">
        <v>49376</v>
      </c>
      <c r="I77" s="23">
        <v>60963</v>
      </c>
      <c r="J77" s="47">
        <v>40800</v>
      </c>
      <c r="K77" s="27">
        <v>60740</v>
      </c>
      <c r="L77" s="27">
        <v>86365</v>
      </c>
      <c r="M77" s="27">
        <v>51051</v>
      </c>
      <c r="N77" s="27">
        <v>55450</v>
      </c>
      <c r="O77" s="27">
        <v>56754</v>
      </c>
      <c r="P77" s="44">
        <v>50388</v>
      </c>
      <c r="Q77" s="27">
        <v>83460</v>
      </c>
      <c r="R77" s="27">
        <v>55000</v>
      </c>
      <c r="S77" s="27">
        <v>55016.641680000001</v>
      </c>
      <c r="T77" s="9">
        <v>87965</v>
      </c>
      <c r="U77" s="9">
        <v>53571</v>
      </c>
      <c r="V77" s="9">
        <v>57510</v>
      </c>
      <c r="W77" s="9">
        <v>58800</v>
      </c>
      <c r="X77" s="9">
        <v>63000</v>
      </c>
      <c r="Y77" s="27">
        <v>77516</v>
      </c>
      <c r="Z77" s="27">
        <v>40000</v>
      </c>
      <c r="AA77" s="27">
        <v>73600</v>
      </c>
      <c r="AB77" s="49">
        <f t="shared" si="50"/>
        <v>59770</v>
      </c>
      <c r="AC77" s="50">
        <f t="shared" si="51"/>
        <v>0</v>
      </c>
      <c r="AD77" s="50">
        <f t="shared" si="52"/>
        <v>0</v>
      </c>
      <c r="AE77" s="50">
        <f t="shared" si="53"/>
        <v>1</v>
      </c>
      <c r="AF77" s="50">
        <f t="shared" si="54"/>
        <v>0</v>
      </c>
      <c r="AG77" s="50">
        <f t="shared" si="55"/>
        <v>2</v>
      </c>
      <c r="AH77" s="50">
        <f t="shared" si="56"/>
        <v>1</v>
      </c>
      <c r="AI77" s="50">
        <f t="shared" si="57"/>
        <v>0</v>
      </c>
      <c r="AJ77" s="50">
        <f t="shared" si="58"/>
        <v>1</v>
      </c>
      <c r="AK77" s="50">
        <f t="shared" si="59"/>
        <v>0</v>
      </c>
      <c r="AL77" s="50">
        <f t="shared" si="60"/>
        <v>2</v>
      </c>
      <c r="AM77" s="50">
        <f t="shared" si="61"/>
        <v>2</v>
      </c>
      <c r="AN77" s="50">
        <f t="shared" si="62"/>
        <v>2</v>
      </c>
      <c r="AO77" s="50">
        <f t="shared" si="63"/>
        <v>2</v>
      </c>
      <c r="AP77" s="50">
        <f t="shared" si="64"/>
        <v>0</v>
      </c>
      <c r="AQ77" s="50">
        <f t="shared" si="65"/>
        <v>2</v>
      </c>
      <c r="AR77" s="50">
        <f t="shared" si="66"/>
        <v>2</v>
      </c>
      <c r="AS77" s="50">
        <f t="shared" si="67"/>
        <v>0</v>
      </c>
      <c r="AT77" s="50">
        <f t="shared" si="68"/>
        <v>2</v>
      </c>
      <c r="AU77" s="50">
        <f t="shared" si="69"/>
        <v>2</v>
      </c>
      <c r="AV77" s="50">
        <f t="shared" si="70"/>
        <v>2</v>
      </c>
      <c r="AW77" s="50">
        <f t="shared" si="71"/>
        <v>1</v>
      </c>
      <c r="AX77" s="50">
        <f t="shared" si="72"/>
        <v>0</v>
      </c>
      <c r="AY77" s="50">
        <f t="shared" si="73"/>
        <v>0</v>
      </c>
      <c r="AZ77" s="50">
        <f t="shared" si="74"/>
        <v>0</v>
      </c>
    </row>
    <row r="78" spans="1:52" ht="48">
      <c r="A78" s="15" t="s">
        <v>125</v>
      </c>
      <c r="B78" s="12" t="s">
        <v>126</v>
      </c>
      <c r="C78" s="20" t="s">
        <v>55</v>
      </c>
      <c r="D78" s="64">
        <v>35981</v>
      </c>
      <c r="E78" s="66">
        <v>26139</v>
      </c>
      <c r="F78" s="23">
        <v>34100</v>
      </c>
      <c r="G78" s="23">
        <v>31967</v>
      </c>
      <c r="H78" s="24">
        <v>28398</v>
      </c>
      <c r="I78" s="23">
        <v>32569</v>
      </c>
      <c r="J78" s="47">
        <v>34000</v>
      </c>
      <c r="K78" s="27">
        <v>35125</v>
      </c>
      <c r="L78" s="27">
        <v>31543</v>
      </c>
      <c r="M78" s="27">
        <v>27846</v>
      </c>
      <c r="N78" s="27">
        <v>28600</v>
      </c>
      <c r="O78" s="27">
        <v>36615</v>
      </c>
      <c r="P78" s="44">
        <v>28520</v>
      </c>
      <c r="Q78" s="27">
        <v>34982</v>
      </c>
      <c r="R78" s="27">
        <v>29000</v>
      </c>
      <c r="S78" s="27">
        <v>31065.4022</v>
      </c>
      <c r="T78" s="9">
        <v>26253</v>
      </c>
      <c r="U78" s="9">
        <v>27143</v>
      </c>
      <c r="V78" s="9">
        <v>26408</v>
      </c>
      <c r="W78" s="9">
        <v>35000</v>
      </c>
      <c r="X78" s="9">
        <v>35105</v>
      </c>
      <c r="Y78" s="27">
        <v>35793</v>
      </c>
      <c r="Z78" s="27">
        <v>25000</v>
      </c>
      <c r="AA78" s="27">
        <v>29000</v>
      </c>
      <c r="AB78" s="49">
        <f t="shared" si="50"/>
        <v>31304.201099999998</v>
      </c>
      <c r="AC78" s="50">
        <f t="shared" si="51"/>
        <v>1</v>
      </c>
      <c r="AD78" s="50">
        <f t="shared" si="52"/>
        <v>2</v>
      </c>
      <c r="AE78" s="50">
        <f t="shared" si="53"/>
        <v>1</v>
      </c>
      <c r="AF78" s="50">
        <f t="shared" si="54"/>
        <v>1</v>
      </c>
      <c r="AG78" s="50">
        <f t="shared" si="55"/>
        <v>2</v>
      </c>
      <c r="AH78" s="50">
        <f t="shared" si="56"/>
        <v>1</v>
      </c>
      <c r="AI78" s="50">
        <f t="shared" si="57"/>
        <v>1</v>
      </c>
      <c r="AJ78" s="50">
        <f t="shared" si="58"/>
        <v>1</v>
      </c>
      <c r="AK78" s="50">
        <f t="shared" si="59"/>
        <v>1</v>
      </c>
      <c r="AL78" s="50">
        <f t="shared" si="60"/>
        <v>2</v>
      </c>
      <c r="AM78" s="50">
        <f t="shared" si="61"/>
        <v>2</v>
      </c>
      <c r="AN78" s="50">
        <f t="shared" si="62"/>
        <v>1</v>
      </c>
      <c r="AO78" s="50">
        <f t="shared" si="63"/>
        <v>2</v>
      </c>
      <c r="AP78" s="50">
        <f t="shared" si="64"/>
        <v>1</v>
      </c>
      <c r="AQ78" s="50">
        <f t="shared" si="65"/>
        <v>2</v>
      </c>
      <c r="AR78" s="50">
        <f t="shared" si="66"/>
        <v>2</v>
      </c>
      <c r="AS78" s="50">
        <f t="shared" si="67"/>
        <v>2</v>
      </c>
      <c r="AT78" s="50">
        <f t="shared" si="68"/>
        <v>2</v>
      </c>
      <c r="AU78" s="50">
        <f t="shared" si="69"/>
        <v>2</v>
      </c>
      <c r="AV78" s="50">
        <f t="shared" si="70"/>
        <v>1</v>
      </c>
      <c r="AW78" s="50">
        <f t="shared" si="71"/>
        <v>1</v>
      </c>
      <c r="AX78" s="50">
        <f t="shared" si="72"/>
        <v>1</v>
      </c>
      <c r="AY78" s="50">
        <f t="shared" si="73"/>
        <v>0</v>
      </c>
      <c r="AZ78" s="50">
        <f t="shared" si="74"/>
        <v>2</v>
      </c>
    </row>
    <row r="79" spans="1:52" ht="48">
      <c r="A79" s="15" t="s">
        <v>125</v>
      </c>
      <c r="B79" s="12" t="s">
        <v>126</v>
      </c>
      <c r="C79" s="20" t="s">
        <v>56</v>
      </c>
      <c r="D79" s="64">
        <v>28517</v>
      </c>
      <c r="E79" s="66">
        <v>30798</v>
      </c>
      <c r="F79" s="23">
        <v>30000</v>
      </c>
      <c r="G79" s="23">
        <v>29761</v>
      </c>
      <c r="H79" s="24">
        <v>26247</v>
      </c>
      <c r="I79" s="23">
        <v>28250</v>
      </c>
      <c r="J79" s="47">
        <v>30600</v>
      </c>
      <c r="K79" s="27">
        <v>35923</v>
      </c>
      <c r="L79" s="27">
        <v>31399</v>
      </c>
      <c r="M79" s="27">
        <v>26299</v>
      </c>
      <c r="N79" s="27">
        <v>26200</v>
      </c>
      <c r="O79" s="27">
        <v>36615</v>
      </c>
      <c r="P79" s="44">
        <v>26766</v>
      </c>
      <c r="Q79" s="27">
        <v>32636</v>
      </c>
      <c r="R79" s="27">
        <v>27000</v>
      </c>
      <c r="S79" s="27">
        <v>28331.781800000001</v>
      </c>
      <c r="T79" s="9">
        <v>32241</v>
      </c>
      <c r="U79" s="9">
        <v>26000</v>
      </c>
      <c r="V79" s="9">
        <v>24783</v>
      </c>
      <c r="W79" s="9">
        <v>33600</v>
      </c>
      <c r="X79" s="9">
        <v>29274</v>
      </c>
      <c r="Y79" s="27">
        <v>32412</v>
      </c>
      <c r="Z79" s="27">
        <v>24500</v>
      </c>
      <c r="AA79" s="27">
        <v>27300</v>
      </c>
      <c r="AB79" s="49">
        <f t="shared" si="50"/>
        <v>28895.5</v>
      </c>
      <c r="AC79" s="50">
        <f t="shared" si="51"/>
        <v>2</v>
      </c>
      <c r="AD79" s="50">
        <f t="shared" si="52"/>
        <v>1</v>
      </c>
      <c r="AE79" s="50">
        <f t="shared" si="53"/>
        <v>1</v>
      </c>
      <c r="AF79" s="50">
        <f t="shared" si="54"/>
        <v>1</v>
      </c>
      <c r="AG79" s="50">
        <f t="shared" si="55"/>
        <v>2</v>
      </c>
      <c r="AH79" s="50">
        <f t="shared" si="56"/>
        <v>2</v>
      </c>
      <c r="AI79" s="50">
        <f t="shared" si="57"/>
        <v>1</v>
      </c>
      <c r="AJ79" s="50">
        <f t="shared" si="58"/>
        <v>0</v>
      </c>
      <c r="AK79" s="50">
        <f t="shared" si="59"/>
        <v>1</v>
      </c>
      <c r="AL79" s="50">
        <f t="shared" si="60"/>
        <v>2</v>
      </c>
      <c r="AM79" s="50">
        <f t="shared" si="61"/>
        <v>2</v>
      </c>
      <c r="AN79" s="50">
        <f t="shared" si="62"/>
        <v>0</v>
      </c>
      <c r="AO79" s="50">
        <f t="shared" si="63"/>
        <v>2</v>
      </c>
      <c r="AP79" s="50">
        <f t="shared" si="64"/>
        <v>1</v>
      </c>
      <c r="AQ79" s="50">
        <f t="shared" si="65"/>
        <v>2</v>
      </c>
      <c r="AR79" s="50">
        <f t="shared" si="66"/>
        <v>2</v>
      </c>
      <c r="AS79" s="50">
        <f t="shared" si="67"/>
        <v>1</v>
      </c>
      <c r="AT79" s="50">
        <f t="shared" si="68"/>
        <v>2</v>
      </c>
      <c r="AU79" s="50">
        <f t="shared" si="69"/>
        <v>2</v>
      </c>
      <c r="AV79" s="50">
        <f t="shared" si="70"/>
        <v>1</v>
      </c>
      <c r="AW79" s="50">
        <f t="shared" si="71"/>
        <v>1</v>
      </c>
      <c r="AX79" s="50">
        <f t="shared" si="72"/>
        <v>1</v>
      </c>
      <c r="AY79" s="50">
        <f t="shared" si="73"/>
        <v>2</v>
      </c>
      <c r="AZ79" s="50">
        <f t="shared" si="74"/>
        <v>2</v>
      </c>
    </row>
    <row r="80" spans="1:52" ht="48">
      <c r="A80" s="15" t="s">
        <v>125</v>
      </c>
      <c r="B80" s="12" t="s">
        <v>126</v>
      </c>
      <c r="C80" s="20" t="s">
        <v>57</v>
      </c>
      <c r="D80" s="64">
        <v>33974</v>
      </c>
      <c r="E80" s="66">
        <v>31358</v>
      </c>
      <c r="F80" s="23">
        <v>27050</v>
      </c>
      <c r="G80" s="23">
        <v>31258</v>
      </c>
      <c r="H80" s="24">
        <v>24316</v>
      </c>
      <c r="I80" s="23">
        <v>26855</v>
      </c>
      <c r="J80" s="47">
        <v>25500</v>
      </c>
      <c r="K80" s="27">
        <v>34213</v>
      </c>
      <c r="L80" s="27">
        <v>31584</v>
      </c>
      <c r="M80" s="27">
        <v>24752</v>
      </c>
      <c r="N80" s="27">
        <v>25000</v>
      </c>
      <c r="O80" s="27">
        <v>36615</v>
      </c>
      <c r="P80" s="44">
        <v>24959</v>
      </c>
      <c r="Q80" s="27">
        <v>33124</v>
      </c>
      <c r="R80" s="27">
        <v>26000</v>
      </c>
      <c r="S80" s="27">
        <v>27150.587799999998</v>
      </c>
      <c r="T80" s="9">
        <v>33158</v>
      </c>
      <c r="U80" s="9">
        <v>24571</v>
      </c>
      <c r="V80" s="9">
        <v>23110</v>
      </c>
      <c r="W80" s="9">
        <v>32200</v>
      </c>
      <c r="X80" s="9">
        <v>32606</v>
      </c>
      <c r="Y80" s="27">
        <v>29264</v>
      </c>
      <c r="Z80" s="27">
        <v>24000</v>
      </c>
      <c r="AA80" s="27">
        <v>25400</v>
      </c>
      <c r="AB80" s="49">
        <f t="shared" si="50"/>
        <v>27100.293899999997</v>
      </c>
      <c r="AC80" s="50">
        <f t="shared" si="51"/>
        <v>0</v>
      </c>
      <c r="AD80" s="50">
        <f t="shared" si="52"/>
        <v>1</v>
      </c>
      <c r="AE80" s="50">
        <f t="shared" si="53"/>
        <v>2</v>
      </c>
      <c r="AF80" s="50">
        <f t="shared" si="54"/>
        <v>1</v>
      </c>
      <c r="AG80" s="50">
        <f t="shared" si="55"/>
        <v>2</v>
      </c>
      <c r="AH80" s="50">
        <f t="shared" si="56"/>
        <v>2</v>
      </c>
      <c r="AI80" s="50">
        <f t="shared" si="57"/>
        <v>2</v>
      </c>
      <c r="AJ80" s="50">
        <f t="shared" si="58"/>
        <v>0</v>
      </c>
      <c r="AK80" s="50">
        <f t="shared" si="59"/>
        <v>1</v>
      </c>
      <c r="AL80" s="50">
        <f t="shared" si="60"/>
        <v>2</v>
      </c>
      <c r="AM80" s="50">
        <f t="shared" si="61"/>
        <v>2</v>
      </c>
      <c r="AN80" s="50">
        <f t="shared" si="62"/>
        <v>0</v>
      </c>
      <c r="AO80" s="50">
        <f t="shared" si="63"/>
        <v>2</v>
      </c>
      <c r="AP80" s="50">
        <f t="shared" si="64"/>
        <v>0</v>
      </c>
      <c r="AQ80" s="50">
        <f t="shared" si="65"/>
        <v>2</v>
      </c>
      <c r="AR80" s="50">
        <f t="shared" si="66"/>
        <v>1</v>
      </c>
      <c r="AS80" s="50">
        <f t="shared" si="67"/>
        <v>0</v>
      </c>
      <c r="AT80" s="50">
        <f t="shared" si="68"/>
        <v>2</v>
      </c>
      <c r="AU80" s="50">
        <f t="shared" si="69"/>
        <v>2</v>
      </c>
      <c r="AV80" s="50">
        <f t="shared" si="70"/>
        <v>1</v>
      </c>
      <c r="AW80" s="50">
        <f t="shared" si="71"/>
        <v>0</v>
      </c>
      <c r="AX80" s="50">
        <f t="shared" si="72"/>
        <v>1</v>
      </c>
      <c r="AY80" s="50">
        <f t="shared" si="73"/>
        <v>2</v>
      </c>
      <c r="AZ80" s="50">
        <f t="shared" si="74"/>
        <v>2</v>
      </c>
    </row>
    <row r="81" spans="1:52" ht="48">
      <c r="A81" s="15" t="s">
        <v>127</v>
      </c>
      <c r="B81" s="12" t="s">
        <v>128</v>
      </c>
      <c r="C81" s="20" t="s">
        <v>55</v>
      </c>
      <c r="D81" s="64">
        <v>35237</v>
      </c>
      <c r="E81" s="66">
        <v>42034</v>
      </c>
      <c r="F81" s="23">
        <v>34700</v>
      </c>
      <c r="G81" s="23">
        <v>44019</v>
      </c>
      <c r="H81" s="24">
        <v>32322</v>
      </c>
      <c r="I81" s="23">
        <v>31010</v>
      </c>
      <c r="J81" s="47">
        <v>37400</v>
      </c>
      <c r="K81" s="27">
        <v>48675</v>
      </c>
      <c r="L81" s="27">
        <v>33936</v>
      </c>
      <c r="M81" s="27">
        <v>29393</v>
      </c>
      <c r="N81" s="27">
        <v>32900</v>
      </c>
      <c r="O81" s="27">
        <v>42108</v>
      </c>
      <c r="P81" s="44">
        <v>36126</v>
      </c>
      <c r="Q81" s="27">
        <v>37681</v>
      </c>
      <c r="R81" s="27">
        <v>35000</v>
      </c>
      <c r="S81" s="27">
        <v>33626.905760000001</v>
      </c>
      <c r="T81" s="9">
        <v>38400</v>
      </c>
      <c r="U81" s="9">
        <v>30000</v>
      </c>
      <c r="V81" s="9">
        <v>33450</v>
      </c>
      <c r="W81" s="9">
        <v>44800</v>
      </c>
      <c r="X81" s="9">
        <v>44149</v>
      </c>
      <c r="Y81" s="27">
        <v>43102</v>
      </c>
      <c r="Z81" s="27">
        <v>28560</v>
      </c>
      <c r="AA81" s="27">
        <v>36800</v>
      </c>
      <c r="AB81" s="49">
        <f t="shared" si="50"/>
        <v>35681.5</v>
      </c>
      <c r="AC81" s="50">
        <f t="shared" si="51"/>
        <v>2</v>
      </c>
      <c r="AD81" s="50">
        <f t="shared" si="52"/>
        <v>1</v>
      </c>
      <c r="AE81" s="50">
        <f t="shared" si="53"/>
        <v>2</v>
      </c>
      <c r="AF81" s="50">
        <f t="shared" si="54"/>
        <v>0</v>
      </c>
      <c r="AG81" s="50">
        <f t="shared" si="55"/>
        <v>2</v>
      </c>
      <c r="AH81" s="50">
        <f t="shared" si="56"/>
        <v>2</v>
      </c>
      <c r="AI81" s="50">
        <f t="shared" si="57"/>
        <v>1</v>
      </c>
      <c r="AJ81" s="50">
        <f t="shared" si="58"/>
        <v>0</v>
      </c>
      <c r="AK81" s="50">
        <f t="shared" si="59"/>
        <v>2</v>
      </c>
      <c r="AL81" s="50">
        <f t="shared" si="60"/>
        <v>2</v>
      </c>
      <c r="AM81" s="50">
        <f t="shared" si="61"/>
        <v>2</v>
      </c>
      <c r="AN81" s="50">
        <f t="shared" si="62"/>
        <v>1</v>
      </c>
      <c r="AO81" s="50">
        <f t="shared" si="63"/>
        <v>1</v>
      </c>
      <c r="AP81" s="50">
        <f t="shared" si="64"/>
        <v>1</v>
      </c>
      <c r="AQ81" s="50">
        <f t="shared" si="65"/>
        <v>2</v>
      </c>
      <c r="AR81" s="50">
        <f t="shared" si="66"/>
        <v>2</v>
      </c>
      <c r="AS81" s="50">
        <f t="shared" si="67"/>
        <v>1</v>
      </c>
      <c r="AT81" s="50">
        <f t="shared" si="68"/>
        <v>2</v>
      </c>
      <c r="AU81" s="50">
        <f t="shared" si="69"/>
        <v>2</v>
      </c>
      <c r="AV81" s="50">
        <f t="shared" si="70"/>
        <v>0</v>
      </c>
      <c r="AW81" s="50">
        <f t="shared" si="71"/>
        <v>0</v>
      </c>
      <c r="AX81" s="50">
        <f t="shared" si="72"/>
        <v>0</v>
      </c>
      <c r="AY81" s="50">
        <f t="shared" si="73"/>
        <v>2</v>
      </c>
      <c r="AZ81" s="50">
        <f t="shared" si="74"/>
        <v>1</v>
      </c>
    </row>
    <row r="82" spans="1:52" ht="48">
      <c r="A82" s="15" t="s">
        <v>127</v>
      </c>
      <c r="B82" s="12" t="s">
        <v>128</v>
      </c>
      <c r="C82" s="20" t="s">
        <v>56</v>
      </c>
      <c r="D82" s="64">
        <v>33949</v>
      </c>
      <c r="E82" s="66">
        <v>40437</v>
      </c>
      <c r="F82" s="23">
        <v>33100</v>
      </c>
      <c r="G82" s="23">
        <v>39600</v>
      </c>
      <c r="H82" s="24">
        <v>29882</v>
      </c>
      <c r="I82" s="23">
        <v>28010</v>
      </c>
      <c r="J82" s="47">
        <v>34000</v>
      </c>
      <c r="K82" s="27">
        <v>47625</v>
      </c>
      <c r="L82" s="27">
        <v>40071</v>
      </c>
      <c r="M82" s="27">
        <v>27846</v>
      </c>
      <c r="N82" s="27">
        <v>31250</v>
      </c>
      <c r="O82" s="27">
        <v>42108</v>
      </c>
      <c r="P82" s="44">
        <v>32577</v>
      </c>
      <c r="Q82" s="27">
        <v>42253</v>
      </c>
      <c r="R82" s="27">
        <v>34000</v>
      </c>
      <c r="S82" s="27">
        <v>31644.187259999999</v>
      </c>
      <c r="T82" s="9">
        <v>32283</v>
      </c>
      <c r="U82" s="9">
        <v>29286</v>
      </c>
      <c r="V82" s="9">
        <v>30164</v>
      </c>
      <c r="W82" s="9">
        <v>43400</v>
      </c>
      <c r="X82" s="9">
        <v>40103</v>
      </c>
      <c r="Y82" s="27">
        <v>34523</v>
      </c>
      <c r="Z82" s="27">
        <v>27900</v>
      </c>
      <c r="AA82" s="27">
        <v>33200</v>
      </c>
      <c r="AB82" s="49">
        <f t="shared" si="50"/>
        <v>33574.5</v>
      </c>
      <c r="AC82" s="50">
        <f t="shared" si="51"/>
        <v>1</v>
      </c>
      <c r="AD82" s="50">
        <f t="shared" si="52"/>
        <v>0</v>
      </c>
      <c r="AE82" s="50">
        <f t="shared" si="53"/>
        <v>2</v>
      </c>
      <c r="AF82" s="50">
        <f t="shared" si="54"/>
        <v>1</v>
      </c>
      <c r="AG82" s="50">
        <f t="shared" si="55"/>
        <v>2</v>
      </c>
      <c r="AH82" s="50">
        <f t="shared" si="56"/>
        <v>2</v>
      </c>
      <c r="AI82" s="50">
        <f t="shared" si="57"/>
        <v>1</v>
      </c>
      <c r="AJ82" s="50">
        <f t="shared" si="58"/>
        <v>0</v>
      </c>
      <c r="AK82" s="50">
        <f t="shared" si="59"/>
        <v>1</v>
      </c>
      <c r="AL82" s="50">
        <f t="shared" si="60"/>
        <v>2</v>
      </c>
      <c r="AM82" s="50">
        <f t="shared" si="61"/>
        <v>2</v>
      </c>
      <c r="AN82" s="50">
        <f t="shared" si="62"/>
        <v>0</v>
      </c>
      <c r="AO82" s="50">
        <f t="shared" si="63"/>
        <v>2</v>
      </c>
      <c r="AP82" s="50">
        <f t="shared" si="64"/>
        <v>0</v>
      </c>
      <c r="AQ82" s="50">
        <f t="shared" si="65"/>
        <v>1</v>
      </c>
      <c r="AR82" s="50">
        <f t="shared" si="66"/>
        <v>2</v>
      </c>
      <c r="AS82" s="50">
        <f t="shared" si="67"/>
        <v>2</v>
      </c>
      <c r="AT82" s="50">
        <f t="shared" si="68"/>
        <v>2</v>
      </c>
      <c r="AU82" s="50">
        <f t="shared" si="69"/>
        <v>2</v>
      </c>
      <c r="AV82" s="50">
        <f t="shared" si="70"/>
        <v>0</v>
      </c>
      <c r="AW82" s="50">
        <f t="shared" si="71"/>
        <v>1</v>
      </c>
      <c r="AX82" s="50">
        <f t="shared" si="72"/>
        <v>1</v>
      </c>
      <c r="AY82" s="50">
        <f t="shared" si="73"/>
        <v>2</v>
      </c>
      <c r="AZ82" s="50">
        <f t="shared" si="74"/>
        <v>2</v>
      </c>
    </row>
    <row r="83" spans="1:52" ht="48">
      <c r="A83" s="15" t="s">
        <v>127</v>
      </c>
      <c r="B83" s="12" t="s">
        <v>128</v>
      </c>
      <c r="C83" s="20" t="s">
        <v>57</v>
      </c>
      <c r="D83" s="64">
        <v>34412</v>
      </c>
      <c r="E83" s="66">
        <v>35194</v>
      </c>
      <c r="F83" s="23">
        <v>30500</v>
      </c>
      <c r="G83" s="23">
        <v>35902</v>
      </c>
      <c r="H83" s="24">
        <v>27398</v>
      </c>
      <c r="I83" s="23">
        <v>25310</v>
      </c>
      <c r="J83" s="47">
        <v>30600</v>
      </c>
      <c r="K83" s="27">
        <v>46713</v>
      </c>
      <c r="L83" s="27">
        <v>39313</v>
      </c>
      <c r="M83" s="27">
        <v>26299</v>
      </c>
      <c r="N83" s="27">
        <v>28950</v>
      </c>
      <c r="O83" s="27">
        <v>42108</v>
      </c>
      <c r="P83" s="44">
        <v>27188</v>
      </c>
      <c r="Q83" s="27">
        <v>41550</v>
      </c>
      <c r="R83" s="27">
        <v>33000</v>
      </c>
      <c r="S83" s="27">
        <v>30363.43548</v>
      </c>
      <c r="T83" s="9">
        <v>39679</v>
      </c>
      <c r="U83" s="9">
        <v>28286</v>
      </c>
      <c r="V83" s="9">
        <v>27188</v>
      </c>
      <c r="W83" s="9">
        <v>42000</v>
      </c>
      <c r="X83" s="9">
        <v>35700</v>
      </c>
      <c r="Y83" s="27">
        <v>35741</v>
      </c>
      <c r="Z83" s="27">
        <v>27500</v>
      </c>
      <c r="AA83" s="27">
        <v>29900</v>
      </c>
      <c r="AB83" s="49">
        <f t="shared" si="50"/>
        <v>31800</v>
      </c>
      <c r="AC83" s="50">
        <f t="shared" si="51"/>
        <v>1</v>
      </c>
      <c r="AD83" s="50">
        <f t="shared" si="52"/>
        <v>1</v>
      </c>
      <c r="AE83" s="50">
        <f t="shared" si="53"/>
        <v>2</v>
      </c>
      <c r="AF83" s="50">
        <f t="shared" si="54"/>
        <v>1</v>
      </c>
      <c r="AG83" s="50">
        <f t="shared" si="55"/>
        <v>2</v>
      </c>
      <c r="AH83" s="50">
        <f t="shared" si="56"/>
        <v>0</v>
      </c>
      <c r="AI83" s="50">
        <f t="shared" si="57"/>
        <v>2</v>
      </c>
      <c r="AJ83" s="50">
        <f t="shared" si="58"/>
        <v>0</v>
      </c>
      <c r="AK83" s="50">
        <f t="shared" si="59"/>
        <v>0</v>
      </c>
      <c r="AL83" s="50">
        <f t="shared" si="60"/>
        <v>2</v>
      </c>
      <c r="AM83" s="50">
        <f t="shared" si="61"/>
        <v>2</v>
      </c>
      <c r="AN83" s="50">
        <f t="shared" si="62"/>
        <v>0</v>
      </c>
      <c r="AO83" s="50">
        <f t="shared" si="63"/>
        <v>2</v>
      </c>
      <c r="AP83" s="50">
        <f t="shared" si="64"/>
        <v>0</v>
      </c>
      <c r="AQ83" s="50">
        <f t="shared" si="65"/>
        <v>1</v>
      </c>
      <c r="AR83" s="50">
        <f t="shared" si="66"/>
        <v>2</v>
      </c>
      <c r="AS83" s="50">
        <f t="shared" si="67"/>
        <v>0</v>
      </c>
      <c r="AT83" s="50">
        <f t="shared" si="68"/>
        <v>2</v>
      </c>
      <c r="AU83" s="50">
        <f t="shared" si="69"/>
        <v>2</v>
      </c>
      <c r="AV83" s="50">
        <f t="shared" si="70"/>
        <v>0</v>
      </c>
      <c r="AW83" s="50">
        <f t="shared" si="71"/>
        <v>1</v>
      </c>
      <c r="AX83" s="50">
        <f t="shared" si="72"/>
        <v>1</v>
      </c>
      <c r="AY83" s="50">
        <f t="shared" si="73"/>
        <v>2</v>
      </c>
      <c r="AZ83" s="50">
        <f t="shared" si="74"/>
        <v>2</v>
      </c>
    </row>
    <row r="84" spans="1:52">
      <c r="A84" s="67"/>
      <c r="B84" s="67"/>
      <c r="C84" s="67"/>
      <c r="D84" s="64">
        <f>SUM(D2:D83)</f>
        <v>6630152</v>
      </c>
      <c r="E84" s="64">
        <f t="shared" ref="E84:AZ84" si="75">SUM(E2:E83)</f>
        <v>6383426</v>
      </c>
      <c r="F84" s="64">
        <f t="shared" si="75"/>
        <v>6150156</v>
      </c>
      <c r="G84" s="64">
        <f t="shared" si="75"/>
        <v>6273366</v>
      </c>
      <c r="H84" s="64">
        <f t="shared" si="75"/>
        <v>6008288</v>
      </c>
      <c r="I84" s="64">
        <f t="shared" si="75"/>
        <v>6278541</v>
      </c>
      <c r="J84" s="64">
        <f t="shared" si="75"/>
        <v>22742663</v>
      </c>
      <c r="K84" s="64">
        <f t="shared" si="75"/>
        <v>5072871</v>
      </c>
      <c r="L84" s="64">
        <f t="shared" si="75"/>
        <v>6489902</v>
      </c>
      <c r="M84" s="64">
        <f t="shared" si="75"/>
        <v>4672627</v>
      </c>
      <c r="N84" s="64">
        <f t="shared" si="75"/>
        <v>6658150</v>
      </c>
      <c r="O84" s="64">
        <f t="shared" si="75"/>
        <v>7445402</v>
      </c>
      <c r="P84" s="64">
        <f t="shared" si="75"/>
        <v>5423651</v>
      </c>
      <c r="Q84" s="64">
        <f t="shared" si="75"/>
        <v>6789919</v>
      </c>
      <c r="R84" s="64">
        <f t="shared" si="75"/>
        <v>6117450</v>
      </c>
      <c r="S84" s="64">
        <f t="shared" si="75"/>
        <v>9034035.2864200007</v>
      </c>
      <c r="T84" s="64">
        <f t="shared" si="75"/>
        <v>6468596</v>
      </c>
      <c r="U84" s="64">
        <f t="shared" si="75"/>
        <v>6361887</v>
      </c>
      <c r="V84" s="64">
        <f t="shared" si="75"/>
        <v>5230924</v>
      </c>
      <c r="W84" s="64">
        <f t="shared" si="75"/>
        <v>6783406</v>
      </c>
      <c r="X84" s="64">
        <f t="shared" si="75"/>
        <v>6117270</v>
      </c>
      <c r="Y84" s="64">
        <f t="shared" si="75"/>
        <v>6455873</v>
      </c>
      <c r="Z84" s="64">
        <f t="shared" si="75"/>
        <v>11403213.5</v>
      </c>
      <c r="AA84" s="64">
        <f t="shared" si="75"/>
        <v>5787884</v>
      </c>
      <c r="AB84" s="64">
        <f t="shared" si="75"/>
        <v>5953889.1115299994</v>
      </c>
      <c r="AC84" s="52">
        <f t="shared" si="75"/>
        <v>81</v>
      </c>
      <c r="AD84" s="52">
        <f t="shared" si="75"/>
        <v>79</v>
      </c>
      <c r="AE84" s="52">
        <f t="shared" si="75"/>
        <v>82</v>
      </c>
      <c r="AF84" s="52">
        <f t="shared" si="75"/>
        <v>79</v>
      </c>
      <c r="AG84" s="52">
        <f t="shared" si="75"/>
        <v>47</v>
      </c>
      <c r="AH84" s="52">
        <f t="shared" si="75"/>
        <v>102</v>
      </c>
      <c r="AI84" s="52">
        <f t="shared" si="75"/>
        <v>47</v>
      </c>
      <c r="AJ84" s="52">
        <f t="shared" si="75"/>
        <v>31</v>
      </c>
      <c r="AK84" s="52">
        <f t="shared" si="75"/>
        <v>86</v>
      </c>
      <c r="AL84" s="52">
        <f t="shared" si="75"/>
        <v>50</v>
      </c>
      <c r="AM84" s="52">
        <f t="shared" si="75"/>
        <v>89</v>
      </c>
      <c r="AN84" s="52">
        <f t="shared" si="75"/>
        <v>36</v>
      </c>
      <c r="AO84" s="52">
        <f t="shared" si="75"/>
        <v>93</v>
      </c>
      <c r="AP84" s="52">
        <f t="shared" si="75"/>
        <v>78</v>
      </c>
      <c r="AQ84" s="52">
        <f t="shared" si="75"/>
        <v>81</v>
      </c>
      <c r="AR84" s="52">
        <f t="shared" si="75"/>
        <v>67</v>
      </c>
      <c r="AS84" s="52">
        <f t="shared" si="75"/>
        <v>78</v>
      </c>
      <c r="AT84" s="52">
        <f t="shared" si="75"/>
        <v>60</v>
      </c>
      <c r="AU84" s="52">
        <f t="shared" si="75"/>
        <v>95</v>
      </c>
      <c r="AV84" s="52">
        <f t="shared" si="75"/>
        <v>43</v>
      </c>
      <c r="AW84" s="52">
        <f t="shared" si="75"/>
        <v>91</v>
      </c>
      <c r="AX84" s="52">
        <f t="shared" si="75"/>
        <v>75</v>
      </c>
      <c r="AY84" s="52">
        <f t="shared" si="75"/>
        <v>49</v>
      </c>
      <c r="AZ84" s="52">
        <f t="shared" si="75"/>
        <v>96</v>
      </c>
    </row>
    <row r="88" spans="1:52">
      <c r="AB88" s="68"/>
    </row>
  </sheetData>
  <sheetProtection algorithmName="SHA-512" hashValue="BbErAxMOsIiEv2GPf2NZMU0KUp9pDFxtrjbU1DVVizasajHIdTDtRq8J4cBpb4LEEno5kG2MBiGSuRxY/qdqUw==" saltValue="mxPtpib/OrsULyxyDubhA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A48"/>
  <sheetViews>
    <sheetView topLeftCell="Z1" zoomScale="118" zoomScaleNormal="90" workbookViewId="0">
      <selection activeCell="AK20" sqref="AK20"/>
    </sheetView>
  </sheetViews>
  <sheetFormatPr baseColWidth="10" defaultColWidth="10.85546875" defaultRowHeight="15"/>
  <cols>
    <col min="1" max="1" width="14.42578125" style="58" customWidth="1"/>
    <col min="2" max="2" width="50.42578125" style="58" bestFit="1" customWidth="1"/>
    <col min="3" max="4" width="10.85546875" style="58"/>
    <col min="5" max="5" width="12.85546875" style="58" customWidth="1"/>
    <col min="6" max="6" width="13.42578125" style="58" customWidth="1"/>
    <col min="7" max="7" width="15.85546875" style="58" customWidth="1"/>
    <col min="8" max="8" width="14.42578125" style="58" customWidth="1"/>
    <col min="9" max="9" width="12.85546875" style="58" customWidth="1"/>
    <col min="10" max="10" width="11.42578125" style="58" customWidth="1"/>
    <col min="11" max="11" width="13.140625" style="58" customWidth="1"/>
    <col min="12" max="13" width="13.42578125" style="58" customWidth="1"/>
    <col min="14" max="14" width="23.7109375" style="58" bestFit="1" customWidth="1"/>
    <col min="15" max="15" width="11.85546875" style="58" bestFit="1" customWidth="1"/>
    <col min="16" max="16" width="22.85546875" style="58" bestFit="1" customWidth="1"/>
    <col min="17" max="17" width="13.28515625" style="58" bestFit="1" customWidth="1"/>
    <col min="18" max="18" width="13.42578125" style="58" customWidth="1"/>
    <col min="19" max="19" width="20.42578125" style="58" bestFit="1" customWidth="1"/>
    <col min="20" max="22" width="13.42578125" style="58" customWidth="1"/>
    <col min="23" max="23" width="21.85546875" style="58" customWidth="1"/>
    <col min="24" max="28" width="13.42578125" style="58" customWidth="1"/>
    <col min="29" max="29" width="14.42578125" style="58" customWidth="1"/>
    <col min="30" max="30" width="13.140625" style="58" customWidth="1"/>
    <col min="31" max="32" width="10.85546875" style="58" customWidth="1"/>
    <col min="33" max="33" width="13.85546875" style="58" customWidth="1"/>
    <col min="34" max="46" width="10.85546875" style="58" customWidth="1"/>
    <col min="47" max="16384" width="10.85546875" style="58"/>
  </cols>
  <sheetData>
    <row r="1" spans="1:53" s="94" customFormat="1" ht="48">
      <c r="A1" s="96" t="s">
        <v>491</v>
      </c>
      <c r="B1" s="96" t="s">
        <v>492</v>
      </c>
      <c r="C1" s="96" t="s">
        <v>493</v>
      </c>
      <c r="D1" s="97" t="s">
        <v>665</v>
      </c>
      <c r="E1" s="42" t="s">
        <v>3</v>
      </c>
      <c r="F1" s="42" t="s">
        <v>682</v>
      </c>
      <c r="G1" s="42" t="s">
        <v>683</v>
      </c>
      <c r="H1" s="42" t="s">
        <v>4</v>
      </c>
      <c r="I1" s="42" t="s">
        <v>684</v>
      </c>
      <c r="J1" s="42" t="s">
        <v>685</v>
      </c>
      <c r="K1" s="42" t="s">
        <v>686</v>
      </c>
      <c r="L1" s="42" t="s">
        <v>687</v>
      </c>
      <c r="M1" s="42" t="s">
        <v>688</v>
      </c>
      <c r="N1" s="42" t="s">
        <v>689</v>
      </c>
      <c r="O1" s="42" t="s">
        <v>690</v>
      </c>
      <c r="P1" s="42" t="s">
        <v>691</v>
      </c>
      <c r="Q1" s="42" t="s">
        <v>692</v>
      </c>
      <c r="R1" s="42" t="s">
        <v>693</v>
      </c>
      <c r="S1" s="42" t="s">
        <v>694</v>
      </c>
      <c r="T1" s="42" t="s">
        <v>695</v>
      </c>
      <c r="U1" s="42" t="s">
        <v>696</v>
      </c>
      <c r="V1" s="42" t="s">
        <v>5</v>
      </c>
      <c r="W1" s="42" t="s">
        <v>697</v>
      </c>
      <c r="X1" s="42" t="s">
        <v>698</v>
      </c>
      <c r="Y1" s="42" t="s">
        <v>699</v>
      </c>
      <c r="Z1" s="42" t="s">
        <v>700</v>
      </c>
      <c r="AA1" s="42" t="s">
        <v>701</v>
      </c>
      <c r="AB1" s="42" t="s">
        <v>702</v>
      </c>
      <c r="AC1" s="42" t="s">
        <v>6</v>
      </c>
      <c r="AD1" s="42" t="s">
        <v>3</v>
      </c>
      <c r="AE1" s="42" t="s">
        <v>682</v>
      </c>
      <c r="AF1" s="42" t="s">
        <v>683</v>
      </c>
      <c r="AG1" s="42" t="s">
        <v>4</v>
      </c>
      <c r="AH1" s="42" t="s">
        <v>684</v>
      </c>
      <c r="AI1" s="42" t="s">
        <v>685</v>
      </c>
      <c r="AJ1" s="42" t="s">
        <v>686</v>
      </c>
      <c r="AK1" s="42" t="s">
        <v>687</v>
      </c>
      <c r="AL1" s="42" t="s">
        <v>688</v>
      </c>
      <c r="AM1" s="42" t="s">
        <v>689</v>
      </c>
      <c r="AN1" s="42" t="s">
        <v>690</v>
      </c>
      <c r="AO1" s="42" t="s">
        <v>691</v>
      </c>
      <c r="AP1" s="42" t="s">
        <v>692</v>
      </c>
      <c r="AQ1" s="42" t="s">
        <v>693</v>
      </c>
      <c r="AR1" s="42" t="s">
        <v>694</v>
      </c>
      <c r="AS1" s="42" t="s">
        <v>695</v>
      </c>
      <c r="AT1" s="42" t="s">
        <v>696</v>
      </c>
      <c r="AU1" s="42" t="s">
        <v>5</v>
      </c>
      <c r="AV1" s="42" t="s">
        <v>697</v>
      </c>
      <c r="AW1" s="42" t="s">
        <v>698</v>
      </c>
      <c r="AX1" s="42" t="s">
        <v>699</v>
      </c>
      <c r="AY1" s="42" t="s">
        <v>700</v>
      </c>
      <c r="AZ1" s="42" t="s">
        <v>701</v>
      </c>
      <c r="BA1" s="42" t="s">
        <v>702</v>
      </c>
    </row>
    <row r="2" spans="1:53" ht="14.45" customHeight="1">
      <c r="A2" s="104" t="s">
        <v>666</v>
      </c>
      <c r="B2" s="104" t="s">
        <v>667</v>
      </c>
      <c r="C2" s="106" t="s">
        <v>668</v>
      </c>
      <c r="D2" s="18" t="s">
        <v>669</v>
      </c>
      <c r="E2" s="55">
        <v>419906</v>
      </c>
      <c r="F2" s="22">
        <v>440754</v>
      </c>
      <c r="G2" s="56">
        <v>600000</v>
      </c>
      <c r="H2" s="56">
        <v>452974</v>
      </c>
      <c r="I2" s="59">
        <v>723648</v>
      </c>
      <c r="J2" s="56">
        <v>355600</v>
      </c>
      <c r="K2" s="22">
        <v>690200</v>
      </c>
      <c r="L2" s="60">
        <v>451100.00000000006</v>
      </c>
      <c r="M2" s="60">
        <v>390088</v>
      </c>
      <c r="N2" s="60">
        <v>480000</v>
      </c>
      <c r="O2" s="60">
        <v>496250</v>
      </c>
      <c r="P2" s="60">
        <v>305738</v>
      </c>
      <c r="Q2" s="61">
        <v>451100</v>
      </c>
      <c r="R2" s="60">
        <v>345355</v>
      </c>
      <c r="S2" s="60">
        <v>416000</v>
      </c>
      <c r="T2" s="60">
        <v>843710</v>
      </c>
      <c r="U2" s="60">
        <v>423460</v>
      </c>
      <c r="V2" s="60">
        <v>321338</v>
      </c>
      <c r="W2" s="60">
        <v>800000</v>
      </c>
      <c r="X2" s="60">
        <v>540000</v>
      </c>
      <c r="Y2" s="60">
        <v>428400</v>
      </c>
      <c r="Z2" s="60">
        <v>443787</v>
      </c>
      <c r="AA2" s="60">
        <v>297500</v>
      </c>
      <c r="AB2" s="60">
        <v>478000</v>
      </c>
      <c r="AC2" s="57">
        <f t="shared" ref="AC2:AC19" si="0">IFERROR(MEDIAN(E2:AB2),0)</f>
        <v>447443.5</v>
      </c>
      <c r="AD2" s="95">
        <f t="shared" ref="AD2:AD19" si="1">IF(E2=$AC2,2,IF(AND(($AC2-E2)/$AC2&lt;=0.2,($AC2-E2)/$AC2&gt;0),2,IF(AND(($AC2-E2)/$AC2&gt;=-0.2,($AC2-E2)/$AC2&lt;0),1,0)))</f>
        <v>2</v>
      </c>
      <c r="AE2" s="95">
        <f t="shared" ref="AE2:AE19" si="2">IF(F2=$AC2,2,IF(AND(($AC2-F2)/$AC2&lt;=0.2,($AC2-F2)/$AC2&gt;0),2,IF(AND(($AC2-F2)/$AC2&gt;=-0.2,($AC2-F2)/$AC2&lt;0),1,0)))</f>
        <v>2</v>
      </c>
      <c r="AF2" s="95">
        <f t="shared" ref="AF2:AF19" si="3">IF(G2=$AC2,2,IF(AND(($AC2-G2)/$AC2&lt;=0.2,($AC2-G2)/$AC2&gt;0),2,IF(AND(($AC2-G2)/$AC2&gt;=-0.2,($AC2-G2)/$AC2&lt;0),1,0)))</f>
        <v>0</v>
      </c>
      <c r="AG2" s="95">
        <f t="shared" ref="AG2:AG19" si="4">IF(H2=$AC2,2,IF(AND(($AC2-H2)/$AC2&lt;=0.2,($AC2-H2)/$AC2&gt;0),2,IF(AND(($AC2-H2)/$AC2&gt;=-0.2,($AC2-H2)/$AC2&lt;0),1,0)))</f>
        <v>1</v>
      </c>
      <c r="AH2" s="95">
        <f t="shared" ref="AH2:AH19" si="5">IF(I2=$AC2,2,IF(AND(($AC2-I2)/$AC2&lt;=0.2,($AC2-I2)/$AC2&gt;0),2,IF(AND(($AC2-I2)/$AC2&gt;=-0.2,($AC2-I2)/$AC2&lt;0),1,0)))</f>
        <v>0</v>
      </c>
      <c r="AI2" s="95">
        <f t="shared" ref="AI2:AI19" si="6">IF(J2=$AC2,2,IF(AND(($AC2-J2)/$AC2&lt;=0.2,($AC2-J2)/$AC2&gt;0),2,IF(AND(($AC2-J2)/$AC2&gt;=-0.2,($AC2-J2)/$AC2&lt;0),1,0)))</f>
        <v>0</v>
      </c>
      <c r="AJ2" s="95">
        <f t="shared" ref="AJ2:AJ19" si="7">IF(K2=$AC2,2,IF(AND(($AC2-K2)/$AC2&lt;=0.2,($AC2-K2)/$AC2&gt;0),2,IF(AND(($AC2-K2)/$AC2&gt;=-0.2,($AC2-K2)/$AC2&lt;0),1,0)))</f>
        <v>0</v>
      </c>
      <c r="AK2" s="95">
        <f t="shared" ref="AK2:AK19" si="8">IF(L2=$AC2,2,IF(AND(($AC2-L2)/$AC2&lt;=0.2,($AC2-L2)/$AC2&gt;0),2,IF(AND(($AC2-L2)/$AC2&gt;=-0.2,($AC2-L2)/$AC2&lt;0),1,0)))</f>
        <v>1</v>
      </c>
      <c r="AL2" s="95">
        <f t="shared" ref="AL2:AL19" si="9">IF(M2=$AC2,2,IF(AND(($AC2-M2)/$AC2&lt;=0.2,($AC2-M2)/$AC2&gt;0),2,IF(AND(($AC2-M2)/$AC2&gt;=-0.2,($AC2-M2)/$AC2&lt;0),1,0)))</f>
        <v>2</v>
      </c>
      <c r="AM2" s="95">
        <f t="shared" ref="AM2:AM19" si="10">IF(N2=$AC2,2,IF(AND(($AC2-N2)/$AC2&lt;=0.2,($AC2-N2)/$AC2&gt;0),2,IF(AND(($AC2-N2)/$AC2&gt;=-0.2,($AC2-N2)/$AC2&lt;0),1,0)))</f>
        <v>1</v>
      </c>
      <c r="AN2" s="95">
        <f t="shared" ref="AN2:AN19" si="11">IF(O2=$AC2,2,IF(AND(($AC2-O2)/$AC2&lt;=0.2,($AC2-O2)/$AC2&gt;0),2,IF(AND(($AC2-O2)/$AC2&gt;=-0.2,($AC2-O2)/$AC2&lt;0),1,0)))</f>
        <v>1</v>
      </c>
      <c r="AO2" s="95">
        <f t="shared" ref="AO2:AO19" si="12">IF(P2=$AC2,2,IF(AND(($AC2-P2)/$AC2&lt;=0.2,($AC2-P2)/$AC2&gt;0),2,IF(AND(($AC2-P2)/$AC2&gt;=-0.2,($AC2-P2)/$AC2&lt;0),1,0)))</f>
        <v>0</v>
      </c>
      <c r="AP2" s="95">
        <f t="shared" ref="AP2:AP19" si="13">IF(Q2=$AC2,2,IF(AND(($AC2-Q2)/$AC2&lt;=0.2,($AC2-Q2)/$AC2&gt;0),2,IF(AND(($AC2-Q2)/$AC2&gt;=-0.2,($AC2-Q2)/$AC2&lt;0),1,0)))</f>
        <v>1</v>
      </c>
      <c r="AQ2" s="95">
        <f t="shared" ref="AQ2:AQ19" si="14">IF(R2=$AC2,2,IF(AND(($AC2-R2)/$AC2&lt;=0.2,($AC2-R2)/$AC2&gt;0),2,IF(AND(($AC2-R2)/$AC2&gt;=-0.2,($AC2-R2)/$AC2&lt;0),1,0)))</f>
        <v>0</v>
      </c>
      <c r="AR2" s="95">
        <f t="shared" ref="AR2:AR19" si="15">IF(S2=$AC2,2,IF(AND(($AC2-S2)/$AC2&lt;=0.2,($AC2-S2)/$AC2&gt;0),2,IF(AND(($AC2-S2)/$AC2&gt;=-0.2,($AC2-S2)/$AC2&lt;0),1,0)))</f>
        <v>2</v>
      </c>
      <c r="AS2" s="95">
        <f t="shared" ref="AS2:AS19" si="16">IF(T2=$AC2,2,IF(AND(($AC2-T2)/$AC2&lt;=0.2,($AC2-T2)/$AC2&gt;0),2,IF(AND(($AC2-T2)/$AC2&gt;=-0.2,($AC2-T2)/$AC2&lt;0),1,0)))</f>
        <v>0</v>
      </c>
      <c r="AT2" s="95">
        <f t="shared" ref="AT2:AT19" si="17">IF(U2=$AC2,2,IF(AND(($AC2-U2)/$AC2&lt;=0.2,($AC2-U2)/$AC2&gt;0),2,IF(AND(($AC2-U2)/$AC2&gt;=-0.2,($AC2-U2)/$AC2&lt;0),1,0)))</f>
        <v>2</v>
      </c>
      <c r="AU2" s="95">
        <f t="shared" ref="AU2:AU19" si="18">IF(V2=$AC2,2,IF(AND(($AC2-V2)/$AC2&lt;=0.2,($AC2-V2)/$AC2&gt;0),2,IF(AND(($AC2-V2)/$AC2&gt;=-0.2,($AC2-V2)/$AC2&lt;0),1,0)))</f>
        <v>0</v>
      </c>
      <c r="AV2" s="95">
        <f t="shared" ref="AV2:AV19" si="19">IF(W2=$AC2,2,IF(AND(($AC2-W2)/$AC2&lt;=0.2,($AC2-W2)/$AC2&gt;0),2,IF(AND(($AC2-W2)/$AC2&gt;=-0.2,($AC2-W2)/$AC2&lt;0),1,0)))</f>
        <v>0</v>
      </c>
      <c r="AW2" s="95">
        <f t="shared" ref="AW2:AW19" si="20">IF(X2=$AC2,2,IF(AND(($AC2-X2)/$AC2&lt;=0.2,($AC2-X2)/$AC2&gt;0),2,IF(AND(($AC2-X2)/$AC2&gt;=-0.2,($AC2-X2)/$AC2&lt;0),1,0)))</f>
        <v>0</v>
      </c>
      <c r="AX2" s="95">
        <f t="shared" ref="AX2:AX19" si="21">IF(Y2=$AC2,2,IF(AND(($AC2-Y2)/$AC2&lt;=0.2,($AC2-Y2)/$AC2&gt;0),2,IF(AND(($AC2-Y2)/$AC2&gt;=-0.2,($AC2-Y2)/$AC2&lt;0),1,0)))</f>
        <v>2</v>
      </c>
      <c r="AY2" s="95">
        <f t="shared" ref="AY2:AY19" si="22">IF(Z2=$AC2,2,IF(AND(($AC2-Z2)/$AC2&lt;=0.2,($AC2-Z2)/$AC2&gt;0),2,IF(AND(($AC2-Z2)/$AC2&gt;=-0.2,($AC2-Z2)/$AC2&lt;0),1,0)))</f>
        <v>2</v>
      </c>
      <c r="AZ2" s="95">
        <f t="shared" ref="AZ2:AZ19" si="23">IF(AA2=$AC2,2,IF(AND(($AC2-AA2)/$AC2&lt;=0.2,($AC2-AA2)/$AC2&gt;0),2,IF(AND(($AC2-AA2)/$AC2&gt;=-0.2,($AC2-AA2)/$AC2&lt;0),1,0)))</f>
        <v>0</v>
      </c>
      <c r="BA2" s="95">
        <f t="shared" ref="BA2:BA19" si="24">IF(AB2=$AC2,2,IF(AND(($AC2-AB2)/$AC2&lt;=0.2,($AC2-AB2)/$AC2&gt;0),2,IF(AND(($AC2-AB2)/$AC2&gt;=-0.2,($AC2-AB2)/$AC2&lt;0),1,0)))</f>
        <v>1</v>
      </c>
    </row>
    <row r="3" spans="1:53">
      <c r="A3" s="105"/>
      <c r="B3" s="105"/>
      <c r="C3" s="106"/>
      <c r="D3" s="18" t="s">
        <v>670</v>
      </c>
      <c r="E3" s="55">
        <v>571436</v>
      </c>
      <c r="F3" s="22">
        <v>590309</v>
      </c>
      <c r="G3" s="56">
        <v>775000</v>
      </c>
      <c r="H3" s="56">
        <v>570484</v>
      </c>
      <c r="I3" s="59">
        <v>1045270</v>
      </c>
      <c r="J3" s="56">
        <v>435210</v>
      </c>
      <c r="K3" s="22">
        <v>987700</v>
      </c>
      <c r="L3" s="60">
        <v>597500</v>
      </c>
      <c r="M3" s="60">
        <v>574407</v>
      </c>
      <c r="N3" s="60">
        <v>600000</v>
      </c>
      <c r="O3" s="60">
        <v>657250</v>
      </c>
      <c r="P3" s="60">
        <v>457692</v>
      </c>
      <c r="Q3" s="61">
        <v>597500</v>
      </c>
      <c r="R3" s="60">
        <v>570764</v>
      </c>
      <c r="S3" s="60">
        <v>493000</v>
      </c>
      <c r="T3" s="60">
        <v>1349936</v>
      </c>
      <c r="U3" s="60">
        <v>604247</v>
      </c>
      <c r="V3" s="60">
        <v>449414</v>
      </c>
      <c r="W3" s="60">
        <v>1200000</v>
      </c>
      <c r="X3" s="60">
        <v>650000</v>
      </c>
      <c r="Y3" s="60">
        <v>595000</v>
      </c>
      <c r="Z3" s="60">
        <v>568745</v>
      </c>
      <c r="AA3" s="60">
        <v>333200</v>
      </c>
      <c r="AB3" s="60">
        <v>680000</v>
      </c>
      <c r="AC3" s="57">
        <f t="shared" si="0"/>
        <v>596250</v>
      </c>
      <c r="AD3" s="95">
        <f t="shared" si="1"/>
        <v>2</v>
      </c>
      <c r="AE3" s="95">
        <f t="shared" si="2"/>
        <v>2</v>
      </c>
      <c r="AF3" s="95">
        <f t="shared" si="3"/>
        <v>0</v>
      </c>
      <c r="AG3" s="95">
        <f t="shared" si="4"/>
        <v>2</v>
      </c>
      <c r="AH3" s="95">
        <f t="shared" si="5"/>
        <v>0</v>
      </c>
      <c r="AI3" s="95">
        <f t="shared" si="6"/>
        <v>0</v>
      </c>
      <c r="AJ3" s="95">
        <f t="shared" si="7"/>
        <v>0</v>
      </c>
      <c r="AK3" s="95">
        <f t="shared" si="8"/>
        <v>1</v>
      </c>
      <c r="AL3" s="95">
        <f t="shared" si="9"/>
        <v>2</v>
      </c>
      <c r="AM3" s="95">
        <f t="shared" si="10"/>
        <v>1</v>
      </c>
      <c r="AN3" s="95">
        <f t="shared" si="11"/>
        <v>1</v>
      </c>
      <c r="AO3" s="95">
        <f t="shared" si="12"/>
        <v>0</v>
      </c>
      <c r="AP3" s="95">
        <f t="shared" si="13"/>
        <v>1</v>
      </c>
      <c r="AQ3" s="95">
        <f t="shared" si="14"/>
        <v>2</v>
      </c>
      <c r="AR3" s="95">
        <f t="shared" si="15"/>
        <v>2</v>
      </c>
      <c r="AS3" s="95">
        <f t="shared" si="16"/>
        <v>0</v>
      </c>
      <c r="AT3" s="95">
        <f t="shared" si="17"/>
        <v>1</v>
      </c>
      <c r="AU3" s="95">
        <f t="shared" si="18"/>
        <v>0</v>
      </c>
      <c r="AV3" s="95">
        <f t="shared" si="19"/>
        <v>0</v>
      </c>
      <c r="AW3" s="95">
        <f t="shared" si="20"/>
        <v>1</v>
      </c>
      <c r="AX3" s="95">
        <f t="shared" si="21"/>
        <v>2</v>
      </c>
      <c r="AY3" s="95">
        <f t="shared" si="22"/>
        <v>2</v>
      </c>
      <c r="AZ3" s="95">
        <f t="shared" si="23"/>
        <v>0</v>
      </c>
      <c r="BA3" s="95">
        <f t="shared" si="24"/>
        <v>1</v>
      </c>
    </row>
    <row r="4" spans="1:53">
      <c r="A4" s="104" t="s">
        <v>671</v>
      </c>
      <c r="B4" s="104" t="s">
        <v>667</v>
      </c>
      <c r="C4" s="106" t="s">
        <v>668</v>
      </c>
      <c r="D4" s="18" t="s">
        <v>669</v>
      </c>
      <c r="E4" s="55">
        <v>473164</v>
      </c>
      <c r="F4" s="22">
        <v>455228</v>
      </c>
      <c r="G4" s="56">
        <v>890000</v>
      </c>
      <c r="H4" s="56">
        <v>430038</v>
      </c>
      <c r="I4" s="59">
        <v>1447297</v>
      </c>
      <c r="J4" s="56">
        <v>370000</v>
      </c>
      <c r="K4" s="22">
        <v>1303050</v>
      </c>
      <c r="L4" s="60">
        <v>468640</v>
      </c>
      <c r="M4" s="60">
        <v>387843</v>
      </c>
      <c r="N4" s="60">
        <v>480000</v>
      </c>
      <c r="O4" s="60">
        <v>515600</v>
      </c>
      <c r="P4" s="60">
        <v>305738</v>
      </c>
      <c r="Q4" s="61">
        <v>468640</v>
      </c>
      <c r="R4" s="60">
        <v>375064</v>
      </c>
      <c r="S4" s="60">
        <v>535000</v>
      </c>
      <c r="T4" s="60">
        <v>1181194</v>
      </c>
      <c r="U4" s="60">
        <v>450189</v>
      </c>
      <c r="V4" s="60">
        <v>321338</v>
      </c>
      <c r="W4" s="60">
        <v>1000000</v>
      </c>
      <c r="X4" s="60">
        <v>740000</v>
      </c>
      <c r="Y4" s="60">
        <v>368900</v>
      </c>
      <c r="Z4" s="60">
        <v>483855</v>
      </c>
      <c r="AA4" s="60">
        <v>297500</v>
      </c>
      <c r="AB4" s="60">
        <v>478000</v>
      </c>
      <c r="AC4" s="57">
        <f t="shared" si="0"/>
        <v>470902</v>
      </c>
      <c r="AD4" s="95">
        <f t="shared" si="1"/>
        <v>1</v>
      </c>
      <c r="AE4" s="95">
        <f t="shared" si="2"/>
        <v>2</v>
      </c>
      <c r="AF4" s="95">
        <f t="shared" si="3"/>
        <v>0</v>
      </c>
      <c r="AG4" s="95">
        <f t="shared" si="4"/>
        <v>2</v>
      </c>
      <c r="AH4" s="95">
        <f t="shared" si="5"/>
        <v>0</v>
      </c>
      <c r="AI4" s="95">
        <f t="shared" si="6"/>
        <v>0</v>
      </c>
      <c r="AJ4" s="95">
        <f t="shared" si="7"/>
        <v>0</v>
      </c>
      <c r="AK4" s="95">
        <f t="shared" si="8"/>
        <v>2</v>
      </c>
      <c r="AL4" s="95">
        <f t="shared" si="9"/>
        <v>2</v>
      </c>
      <c r="AM4" s="95">
        <f t="shared" si="10"/>
        <v>1</v>
      </c>
      <c r="AN4" s="95">
        <f t="shared" si="11"/>
        <v>1</v>
      </c>
      <c r="AO4" s="95">
        <f t="shared" si="12"/>
        <v>0</v>
      </c>
      <c r="AP4" s="95">
        <f t="shared" si="13"/>
        <v>2</v>
      </c>
      <c r="AQ4" s="95">
        <f t="shared" si="14"/>
        <v>0</v>
      </c>
      <c r="AR4" s="95">
        <f t="shared" si="15"/>
        <v>1</v>
      </c>
      <c r="AS4" s="95">
        <f t="shared" si="16"/>
        <v>0</v>
      </c>
      <c r="AT4" s="95">
        <f t="shared" si="17"/>
        <v>2</v>
      </c>
      <c r="AU4" s="95">
        <f t="shared" si="18"/>
        <v>0</v>
      </c>
      <c r="AV4" s="95">
        <f t="shared" si="19"/>
        <v>0</v>
      </c>
      <c r="AW4" s="95">
        <f t="shared" si="20"/>
        <v>0</v>
      </c>
      <c r="AX4" s="95">
        <f t="shared" si="21"/>
        <v>0</v>
      </c>
      <c r="AY4" s="95">
        <f t="shared" si="22"/>
        <v>1</v>
      </c>
      <c r="AZ4" s="95">
        <f t="shared" si="23"/>
        <v>0</v>
      </c>
      <c r="BA4" s="95">
        <f t="shared" si="24"/>
        <v>1</v>
      </c>
    </row>
    <row r="5" spans="1:53">
      <c r="A5" s="105"/>
      <c r="B5" s="105"/>
      <c r="C5" s="106"/>
      <c r="D5" s="18" t="s">
        <v>670</v>
      </c>
      <c r="E5" s="55">
        <v>734604</v>
      </c>
      <c r="F5" s="22">
        <v>16110</v>
      </c>
      <c r="G5" s="56">
        <v>950000</v>
      </c>
      <c r="H5" s="56">
        <v>615104</v>
      </c>
      <c r="I5" s="59">
        <v>1929729</v>
      </c>
      <c r="J5" s="56">
        <v>450000</v>
      </c>
      <c r="K5" s="22">
        <v>1915900</v>
      </c>
      <c r="L5" s="60">
        <v>679876.00000000012</v>
      </c>
      <c r="M5" s="60">
        <v>662484</v>
      </c>
      <c r="N5" s="60">
        <v>600000</v>
      </c>
      <c r="O5" s="60">
        <v>747900</v>
      </c>
      <c r="P5" s="60">
        <v>457692</v>
      </c>
      <c r="Q5" s="61">
        <v>679876</v>
      </c>
      <c r="R5" s="60">
        <v>554704</v>
      </c>
      <c r="S5" s="60">
        <v>550000</v>
      </c>
      <c r="T5" s="60">
        <v>1856162</v>
      </c>
      <c r="U5" s="60">
        <v>696249</v>
      </c>
      <c r="V5" s="60">
        <v>449414</v>
      </c>
      <c r="W5" s="60">
        <v>1600000</v>
      </c>
      <c r="X5" s="60">
        <v>840000</v>
      </c>
      <c r="Y5" s="60">
        <v>725900</v>
      </c>
      <c r="Z5" s="60">
        <v>691941</v>
      </c>
      <c r="AA5" s="60">
        <v>333200</v>
      </c>
      <c r="AB5" s="60">
        <v>680000</v>
      </c>
      <c r="AC5" s="57">
        <f t="shared" si="0"/>
        <v>679938</v>
      </c>
      <c r="AD5" s="95">
        <f t="shared" si="1"/>
        <v>1</v>
      </c>
      <c r="AE5" s="95">
        <f t="shared" si="2"/>
        <v>0</v>
      </c>
      <c r="AF5" s="95">
        <f t="shared" si="3"/>
        <v>0</v>
      </c>
      <c r="AG5" s="95">
        <f t="shared" si="4"/>
        <v>2</v>
      </c>
      <c r="AH5" s="95">
        <f t="shared" si="5"/>
        <v>0</v>
      </c>
      <c r="AI5" s="95">
        <f t="shared" si="6"/>
        <v>0</v>
      </c>
      <c r="AJ5" s="95">
        <f t="shared" si="7"/>
        <v>0</v>
      </c>
      <c r="AK5" s="95">
        <f t="shared" si="8"/>
        <v>2</v>
      </c>
      <c r="AL5" s="95">
        <f t="shared" si="9"/>
        <v>2</v>
      </c>
      <c r="AM5" s="95">
        <f t="shared" si="10"/>
        <v>2</v>
      </c>
      <c r="AN5" s="95">
        <f t="shared" si="11"/>
        <v>1</v>
      </c>
      <c r="AO5" s="95">
        <f t="shared" si="12"/>
        <v>0</v>
      </c>
      <c r="AP5" s="95">
        <f t="shared" si="13"/>
        <v>2</v>
      </c>
      <c r="AQ5" s="95">
        <f t="shared" si="14"/>
        <v>2</v>
      </c>
      <c r="AR5" s="95">
        <f t="shared" si="15"/>
        <v>2</v>
      </c>
      <c r="AS5" s="95">
        <f t="shared" si="16"/>
        <v>0</v>
      </c>
      <c r="AT5" s="95">
        <f t="shared" si="17"/>
        <v>1</v>
      </c>
      <c r="AU5" s="95">
        <f t="shared" si="18"/>
        <v>0</v>
      </c>
      <c r="AV5" s="95">
        <f t="shared" si="19"/>
        <v>0</v>
      </c>
      <c r="AW5" s="95">
        <f t="shared" si="20"/>
        <v>0</v>
      </c>
      <c r="AX5" s="95">
        <f t="shared" si="21"/>
        <v>1</v>
      </c>
      <c r="AY5" s="95">
        <f t="shared" si="22"/>
        <v>1</v>
      </c>
      <c r="AZ5" s="95">
        <f t="shared" si="23"/>
        <v>0</v>
      </c>
      <c r="BA5" s="95">
        <f t="shared" si="24"/>
        <v>1</v>
      </c>
    </row>
    <row r="6" spans="1:53" ht="14.45" customHeight="1">
      <c r="A6" s="104" t="s">
        <v>672</v>
      </c>
      <c r="B6" s="104" t="s">
        <v>667</v>
      </c>
      <c r="C6" s="106" t="s">
        <v>668</v>
      </c>
      <c r="D6" s="18" t="s">
        <v>669</v>
      </c>
      <c r="E6" s="55">
        <v>462203</v>
      </c>
      <c r="F6" s="22">
        <v>432818</v>
      </c>
      <c r="G6" s="56">
        <v>505000</v>
      </c>
      <c r="H6" s="56">
        <v>461439</v>
      </c>
      <c r="I6" s="59">
        <v>369864</v>
      </c>
      <c r="J6" s="56">
        <v>355600</v>
      </c>
      <c r="K6" s="22">
        <v>493850</v>
      </c>
      <c r="L6" s="60">
        <v>282800</v>
      </c>
      <c r="M6" s="60">
        <v>358533</v>
      </c>
      <c r="N6" s="60">
        <v>480000</v>
      </c>
      <c r="O6" s="60">
        <v>311100</v>
      </c>
      <c r="P6" s="60">
        <v>225185</v>
      </c>
      <c r="Q6" s="61">
        <v>282800</v>
      </c>
      <c r="R6" s="60">
        <v>426823</v>
      </c>
      <c r="S6" s="60">
        <v>350000</v>
      </c>
      <c r="T6" s="60">
        <v>421855</v>
      </c>
      <c r="U6" s="60">
        <v>461211</v>
      </c>
      <c r="V6" s="60">
        <v>321338</v>
      </c>
      <c r="W6" s="60">
        <v>328705</v>
      </c>
      <c r="X6" s="60">
        <v>480000</v>
      </c>
      <c r="Y6" s="60">
        <v>345100</v>
      </c>
      <c r="Z6" s="60">
        <v>428687</v>
      </c>
      <c r="AA6" s="60">
        <v>214000</v>
      </c>
      <c r="AB6" s="60">
        <v>440000</v>
      </c>
      <c r="AC6" s="57">
        <f t="shared" si="0"/>
        <v>395859.5</v>
      </c>
      <c r="AD6" s="95">
        <f t="shared" si="1"/>
        <v>1</v>
      </c>
      <c r="AE6" s="95">
        <f t="shared" si="2"/>
        <v>1</v>
      </c>
      <c r="AF6" s="95">
        <f t="shared" si="3"/>
        <v>0</v>
      </c>
      <c r="AG6" s="95">
        <f t="shared" si="4"/>
        <v>1</v>
      </c>
      <c r="AH6" s="95">
        <f t="shared" si="5"/>
        <v>2</v>
      </c>
      <c r="AI6" s="95">
        <f t="shared" si="6"/>
        <v>2</v>
      </c>
      <c r="AJ6" s="95">
        <f t="shared" si="7"/>
        <v>0</v>
      </c>
      <c r="AK6" s="95">
        <f t="shared" si="8"/>
        <v>0</v>
      </c>
      <c r="AL6" s="95">
        <f t="shared" si="9"/>
        <v>2</v>
      </c>
      <c r="AM6" s="95">
        <f t="shared" si="10"/>
        <v>0</v>
      </c>
      <c r="AN6" s="95">
        <f t="shared" si="11"/>
        <v>0</v>
      </c>
      <c r="AO6" s="95">
        <f t="shared" si="12"/>
        <v>0</v>
      </c>
      <c r="AP6" s="95">
        <f t="shared" si="13"/>
        <v>0</v>
      </c>
      <c r="AQ6" s="95">
        <f t="shared" si="14"/>
        <v>1</v>
      </c>
      <c r="AR6" s="95">
        <f t="shared" si="15"/>
        <v>2</v>
      </c>
      <c r="AS6" s="95">
        <f t="shared" si="16"/>
        <v>1</v>
      </c>
      <c r="AT6" s="95">
        <f t="shared" si="17"/>
        <v>1</v>
      </c>
      <c r="AU6" s="95">
        <f t="shared" si="18"/>
        <v>2</v>
      </c>
      <c r="AV6" s="95">
        <f t="shared" si="19"/>
        <v>2</v>
      </c>
      <c r="AW6" s="95">
        <f t="shared" si="20"/>
        <v>0</v>
      </c>
      <c r="AX6" s="95">
        <f t="shared" si="21"/>
        <v>2</v>
      </c>
      <c r="AY6" s="95">
        <f t="shared" si="22"/>
        <v>1</v>
      </c>
      <c r="AZ6" s="95">
        <f t="shared" si="23"/>
        <v>0</v>
      </c>
      <c r="BA6" s="95">
        <f t="shared" si="24"/>
        <v>1</v>
      </c>
    </row>
    <row r="7" spans="1:53">
      <c r="A7" s="105"/>
      <c r="B7" s="105"/>
      <c r="C7" s="106"/>
      <c r="D7" s="18" t="s">
        <v>670</v>
      </c>
      <c r="E7" s="55">
        <v>571549</v>
      </c>
      <c r="F7" s="22">
        <v>566034</v>
      </c>
      <c r="G7" s="56">
        <v>602000</v>
      </c>
      <c r="H7" s="56">
        <v>561229</v>
      </c>
      <c r="I7" s="59">
        <v>434189</v>
      </c>
      <c r="J7" s="56">
        <v>435210</v>
      </c>
      <c r="K7" s="22">
        <v>719950</v>
      </c>
      <c r="L7" s="60">
        <v>380400.00000000006</v>
      </c>
      <c r="M7" s="60">
        <v>582591</v>
      </c>
      <c r="N7" s="60">
        <v>600000</v>
      </c>
      <c r="O7" s="60">
        <v>418450</v>
      </c>
      <c r="P7" s="60">
        <v>336862</v>
      </c>
      <c r="Q7" s="61">
        <v>494557</v>
      </c>
      <c r="R7" s="60">
        <v>574385</v>
      </c>
      <c r="S7" s="60">
        <v>357000</v>
      </c>
      <c r="T7" s="60">
        <v>523100.2</v>
      </c>
      <c r="U7" s="60">
        <v>584682</v>
      </c>
      <c r="V7" s="60">
        <v>449414</v>
      </c>
      <c r="W7" s="60">
        <v>494557</v>
      </c>
      <c r="X7" s="60">
        <v>575000</v>
      </c>
      <c r="Y7" s="60">
        <v>583100</v>
      </c>
      <c r="Z7" s="60">
        <v>516086</v>
      </c>
      <c r="AA7" s="60">
        <v>238000</v>
      </c>
      <c r="AB7" s="60">
        <v>652000</v>
      </c>
      <c r="AC7" s="57">
        <f t="shared" si="0"/>
        <v>542164.6</v>
      </c>
      <c r="AD7" s="95">
        <f t="shared" si="1"/>
        <v>1</v>
      </c>
      <c r="AE7" s="95">
        <f t="shared" si="2"/>
        <v>1</v>
      </c>
      <c r="AF7" s="95">
        <f t="shared" si="3"/>
        <v>1</v>
      </c>
      <c r="AG7" s="95">
        <f t="shared" si="4"/>
        <v>1</v>
      </c>
      <c r="AH7" s="95">
        <f t="shared" si="5"/>
        <v>2</v>
      </c>
      <c r="AI7" s="95">
        <f t="shared" si="6"/>
        <v>2</v>
      </c>
      <c r="AJ7" s="95">
        <f t="shared" si="7"/>
        <v>0</v>
      </c>
      <c r="AK7" s="95">
        <f t="shared" si="8"/>
        <v>0</v>
      </c>
      <c r="AL7" s="95">
        <f t="shared" si="9"/>
        <v>1</v>
      </c>
      <c r="AM7" s="95">
        <f t="shared" si="10"/>
        <v>1</v>
      </c>
      <c r="AN7" s="95">
        <f t="shared" si="11"/>
        <v>0</v>
      </c>
      <c r="AO7" s="95">
        <f t="shared" si="12"/>
        <v>0</v>
      </c>
      <c r="AP7" s="95">
        <f t="shared" si="13"/>
        <v>2</v>
      </c>
      <c r="AQ7" s="95">
        <f t="shared" si="14"/>
        <v>1</v>
      </c>
      <c r="AR7" s="95">
        <f t="shared" si="15"/>
        <v>0</v>
      </c>
      <c r="AS7" s="95">
        <f t="shared" si="16"/>
        <v>2</v>
      </c>
      <c r="AT7" s="95">
        <f t="shared" si="17"/>
        <v>1</v>
      </c>
      <c r="AU7" s="95">
        <f t="shared" si="18"/>
        <v>2</v>
      </c>
      <c r="AV7" s="95">
        <f t="shared" si="19"/>
        <v>2</v>
      </c>
      <c r="AW7" s="95">
        <f t="shared" si="20"/>
        <v>1</v>
      </c>
      <c r="AX7" s="95">
        <f t="shared" si="21"/>
        <v>1</v>
      </c>
      <c r="AY7" s="95">
        <f t="shared" si="22"/>
        <v>2</v>
      </c>
      <c r="AZ7" s="95">
        <f t="shared" si="23"/>
        <v>0</v>
      </c>
      <c r="BA7" s="95">
        <f t="shared" si="24"/>
        <v>0</v>
      </c>
    </row>
    <row r="8" spans="1:53">
      <c r="A8" s="104" t="s">
        <v>673</v>
      </c>
      <c r="B8" s="104" t="s">
        <v>667</v>
      </c>
      <c r="C8" s="106" t="s">
        <v>668</v>
      </c>
      <c r="D8" s="18" t="s">
        <v>669</v>
      </c>
      <c r="E8" s="55">
        <v>315958</v>
      </c>
      <c r="F8" s="22">
        <v>318330</v>
      </c>
      <c r="G8" s="56">
        <v>370000</v>
      </c>
      <c r="H8" s="56">
        <v>309696</v>
      </c>
      <c r="I8" s="59">
        <v>192972</v>
      </c>
      <c r="J8" s="56">
        <v>275360</v>
      </c>
      <c r="K8" s="22">
        <v>315350</v>
      </c>
      <c r="L8" s="60">
        <v>227695.00000000003</v>
      </c>
      <c r="M8" s="60">
        <v>257909</v>
      </c>
      <c r="N8" s="60">
        <v>300000</v>
      </c>
      <c r="O8" s="60">
        <v>250500</v>
      </c>
      <c r="P8" s="60">
        <v>199554</v>
      </c>
      <c r="Q8" s="61">
        <v>281471</v>
      </c>
      <c r="R8" s="60">
        <v>336985</v>
      </c>
      <c r="S8" s="60">
        <v>300000</v>
      </c>
      <c r="T8" s="60">
        <v>253113</v>
      </c>
      <c r="U8" s="60">
        <v>352004</v>
      </c>
      <c r="V8" s="60">
        <v>230842</v>
      </c>
      <c r="W8" s="60">
        <v>281471</v>
      </c>
      <c r="X8" s="60">
        <v>350000</v>
      </c>
      <c r="Y8" s="60">
        <v>285600</v>
      </c>
      <c r="Z8" s="60">
        <v>257672</v>
      </c>
      <c r="AA8" s="60">
        <v>166600</v>
      </c>
      <c r="AB8" s="60">
        <v>300000</v>
      </c>
      <c r="AC8" s="57">
        <f t="shared" si="0"/>
        <v>283535.5</v>
      </c>
      <c r="AD8" s="95">
        <f t="shared" si="1"/>
        <v>1</v>
      </c>
      <c r="AE8" s="95">
        <f t="shared" si="2"/>
        <v>1</v>
      </c>
      <c r="AF8" s="95">
        <f t="shared" si="3"/>
        <v>0</v>
      </c>
      <c r="AG8" s="95">
        <f t="shared" si="4"/>
        <v>1</v>
      </c>
      <c r="AH8" s="95">
        <f t="shared" si="5"/>
        <v>0</v>
      </c>
      <c r="AI8" s="95">
        <f t="shared" si="6"/>
        <v>2</v>
      </c>
      <c r="AJ8" s="95">
        <f t="shared" si="7"/>
        <v>1</v>
      </c>
      <c r="AK8" s="95">
        <f t="shared" si="8"/>
        <v>2</v>
      </c>
      <c r="AL8" s="95">
        <f t="shared" si="9"/>
        <v>2</v>
      </c>
      <c r="AM8" s="95">
        <f t="shared" si="10"/>
        <v>1</v>
      </c>
      <c r="AN8" s="95">
        <f t="shared" si="11"/>
        <v>2</v>
      </c>
      <c r="AO8" s="95">
        <f t="shared" si="12"/>
        <v>0</v>
      </c>
      <c r="AP8" s="95">
        <f t="shared" si="13"/>
        <v>2</v>
      </c>
      <c r="AQ8" s="95">
        <f t="shared" si="14"/>
        <v>1</v>
      </c>
      <c r="AR8" s="95">
        <f t="shared" si="15"/>
        <v>1</v>
      </c>
      <c r="AS8" s="95">
        <f t="shared" si="16"/>
        <v>2</v>
      </c>
      <c r="AT8" s="95">
        <f t="shared" si="17"/>
        <v>0</v>
      </c>
      <c r="AU8" s="95">
        <f t="shared" si="18"/>
        <v>2</v>
      </c>
      <c r="AV8" s="95">
        <f t="shared" si="19"/>
        <v>2</v>
      </c>
      <c r="AW8" s="95">
        <f t="shared" si="20"/>
        <v>0</v>
      </c>
      <c r="AX8" s="95">
        <f t="shared" si="21"/>
        <v>1</v>
      </c>
      <c r="AY8" s="95">
        <f t="shared" si="22"/>
        <v>2</v>
      </c>
      <c r="AZ8" s="95">
        <f t="shared" si="23"/>
        <v>0</v>
      </c>
      <c r="BA8" s="95">
        <f t="shared" si="24"/>
        <v>1</v>
      </c>
    </row>
    <row r="9" spans="1:53">
      <c r="A9" s="105"/>
      <c r="B9" s="105"/>
      <c r="C9" s="106"/>
      <c r="D9" s="18" t="s">
        <v>670</v>
      </c>
      <c r="E9" s="55">
        <v>428936</v>
      </c>
      <c r="F9" s="22">
        <v>417332</v>
      </c>
      <c r="G9" s="56">
        <v>515000</v>
      </c>
      <c r="H9" s="56">
        <v>410241</v>
      </c>
      <c r="I9" s="59">
        <v>241216</v>
      </c>
      <c r="J9" s="56">
        <v>310254</v>
      </c>
      <c r="K9" s="22">
        <v>422450</v>
      </c>
      <c r="L9" s="60">
        <v>285000</v>
      </c>
      <c r="M9" s="60">
        <v>426694</v>
      </c>
      <c r="N9" s="60">
        <v>450000</v>
      </c>
      <c r="O9" s="60">
        <v>313500</v>
      </c>
      <c r="P9" s="60">
        <v>296585</v>
      </c>
      <c r="Q9" s="61">
        <v>337670</v>
      </c>
      <c r="R9" s="60">
        <v>340472</v>
      </c>
      <c r="S9" s="60">
        <v>340000</v>
      </c>
      <c r="T9" s="60">
        <v>303735.59999999998</v>
      </c>
      <c r="U9" s="60">
        <v>408065</v>
      </c>
      <c r="V9" s="60">
        <v>294496</v>
      </c>
      <c r="W9" s="60">
        <v>337670</v>
      </c>
      <c r="X9" s="60">
        <v>490000</v>
      </c>
      <c r="Y9" s="60">
        <v>428400</v>
      </c>
      <c r="Z9" s="60">
        <v>429801</v>
      </c>
      <c r="AA9" s="60">
        <v>190400</v>
      </c>
      <c r="AB9" s="60">
        <v>446000</v>
      </c>
      <c r="AC9" s="57">
        <f t="shared" si="0"/>
        <v>374268.5</v>
      </c>
      <c r="AD9" s="95">
        <f t="shared" si="1"/>
        <v>1</v>
      </c>
      <c r="AE9" s="95">
        <f t="shared" si="2"/>
        <v>1</v>
      </c>
      <c r="AF9" s="95">
        <f t="shared" si="3"/>
        <v>0</v>
      </c>
      <c r="AG9" s="95">
        <f t="shared" si="4"/>
        <v>1</v>
      </c>
      <c r="AH9" s="95">
        <f t="shared" si="5"/>
        <v>0</v>
      </c>
      <c r="AI9" s="95">
        <f t="shared" si="6"/>
        <v>2</v>
      </c>
      <c r="AJ9" s="95">
        <f t="shared" si="7"/>
        <v>1</v>
      </c>
      <c r="AK9" s="95">
        <f t="shared" si="8"/>
        <v>0</v>
      </c>
      <c r="AL9" s="95">
        <f t="shared" si="9"/>
        <v>1</v>
      </c>
      <c r="AM9" s="95">
        <f t="shared" si="10"/>
        <v>0</v>
      </c>
      <c r="AN9" s="95">
        <f t="shared" si="11"/>
        <v>2</v>
      </c>
      <c r="AO9" s="95">
        <f t="shared" si="12"/>
        <v>0</v>
      </c>
      <c r="AP9" s="95">
        <f t="shared" si="13"/>
        <v>2</v>
      </c>
      <c r="AQ9" s="95">
        <f t="shared" si="14"/>
        <v>2</v>
      </c>
      <c r="AR9" s="95">
        <f t="shared" si="15"/>
        <v>2</v>
      </c>
      <c r="AS9" s="95">
        <f t="shared" si="16"/>
        <v>2</v>
      </c>
      <c r="AT9" s="95">
        <f t="shared" si="17"/>
        <v>1</v>
      </c>
      <c r="AU9" s="95">
        <f t="shared" si="18"/>
        <v>0</v>
      </c>
      <c r="AV9" s="95">
        <f t="shared" si="19"/>
        <v>2</v>
      </c>
      <c r="AW9" s="95">
        <f t="shared" si="20"/>
        <v>0</v>
      </c>
      <c r="AX9" s="95">
        <f t="shared" si="21"/>
        <v>1</v>
      </c>
      <c r="AY9" s="95">
        <f t="shared" si="22"/>
        <v>1</v>
      </c>
      <c r="AZ9" s="95">
        <f t="shared" si="23"/>
        <v>0</v>
      </c>
      <c r="BA9" s="95">
        <f t="shared" si="24"/>
        <v>1</v>
      </c>
    </row>
    <row r="10" spans="1:53" ht="14.45" customHeight="1">
      <c r="A10" s="104" t="s">
        <v>674</v>
      </c>
      <c r="B10" s="104" t="s">
        <v>667</v>
      </c>
      <c r="C10" s="106" t="s">
        <v>668</v>
      </c>
      <c r="D10" s="18" t="s">
        <v>669</v>
      </c>
      <c r="E10" s="55">
        <v>328505</v>
      </c>
      <c r="F10" s="22">
        <v>349791</v>
      </c>
      <c r="G10" s="56">
        <v>380000</v>
      </c>
      <c r="H10" s="56">
        <v>350900</v>
      </c>
      <c r="I10" s="59">
        <v>192972</v>
      </c>
      <c r="J10" s="56">
        <v>275360</v>
      </c>
      <c r="K10" s="22">
        <v>285600</v>
      </c>
      <c r="L10" s="60">
        <v>223847</v>
      </c>
      <c r="M10" s="60">
        <v>351698</v>
      </c>
      <c r="N10" s="60">
        <v>350000</v>
      </c>
      <c r="O10" s="60">
        <v>246300</v>
      </c>
      <c r="P10" s="60">
        <v>269123</v>
      </c>
      <c r="Q10" s="61">
        <v>223847</v>
      </c>
      <c r="R10" s="60">
        <v>342481</v>
      </c>
      <c r="S10" s="60">
        <v>240000</v>
      </c>
      <c r="T10" s="60">
        <v>320609.8</v>
      </c>
      <c r="U10" s="60">
        <v>354810</v>
      </c>
      <c r="V10" s="60">
        <v>210902</v>
      </c>
      <c r="W10" s="60">
        <v>281471</v>
      </c>
      <c r="X10" s="60">
        <v>357000</v>
      </c>
      <c r="Y10" s="60">
        <v>345100</v>
      </c>
      <c r="Z10" s="60">
        <v>290381</v>
      </c>
      <c r="AA10" s="60">
        <v>166600</v>
      </c>
      <c r="AB10" s="60">
        <v>455000</v>
      </c>
      <c r="AC10" s="57">
        <f t="shared" si="0"/>
        <v>305495.40000000002</v>
      </c>
      <c r="AD10" s="95">
        <f t="shared" si="1"/>
        <v>1</v>
      </c>
      <c r="AE10" s="95">
        <f t="shared" si="2"/>
        <v>1</v>
      </c>
      <c r="AF10" s="95">
        <f t="shared" si="3"/>
        <v>0</v>
      </c>
      <c r="AG10" s="95">
        <f t="shared" si="4"/>
        <v>1</v>
      </c>
      <c r="AH10" s="95">
        <f t="shared" si="5"/>
        <v>0</v>
      </c>
      <c r="AI10" s="95">
        <f t="shared" si="6"/>
        <v>2</v>
      </c>
      <c r="AJ10" s="95">
        <f t="shared" si="7"/>
        <v>2</v>
      </c>
      <c r="AK10" s="95">
        <f t="shared" si="8"/>
        <v>0</v>
      </c>
      <c r="AL10" s="95">
        <f t="shared" si="9"/>
        <v>1</v>
      </c>
      <c r="AM10" s="95">
        <f t="shared" si="10"/>
        <v>1</v>
      </c>
      <c r="AN10" s="95">
        <f t="shared" si="11"/>
        <v>2</v>
      </c>
      <c r="AO10" s="95">
        <f t="shared" si="12"/>
        <v>2</v>
      </c>
      <c r="AP10" s="95">
        <f t="shared" si="13"/>
        <v>0</v>
      </c>
      <c r="AQ10" s="95">
        <f t="shared" si="14"/>
        <v>1</v>
      </c>
      <c r="AR10" s="95">
        <f t="shared" si="15"/>
        <v>0</v>
      </c>
      <c r="AS10" s="95">
        <f t="shared" si="16"/>
        <v>1</v>
      </c>
      <c r="AT10" s="95">
        <f t="shared" si="17"/>
        <v>1</v>
      </c>
      <c r="AU10" s="95">
        <f t="shared" si="18"/>
        <v>0</v>
      </c>
      <c r="AV10" s="95">
        <f t="shared" si="19"/>
        <v>2</v>
      </c>
      <c r="AW10" s="95">
        <f t="shared" si="20"/>
        <v>1</v>
      </c>
      <c r="AX10" s="95">
        <f t="shared" si="21"/>
        <v>1</v>
      </c>
      <c r="AY10" s="95">
        <f t="shared" si="22"/>
        <v>2</v>
      </c>
      <c r="AZ10" s="95">
        <f t="shared" si="23"/>
        <v>0</v>
      </c>
      <c r="BA10" s="95">
        <f t="shared" si="24"/>
        <v>0</v>
      </c>
    </row>
    <row r="11" spans="1:53">
      <c r="A11" s="105"/>
      <c r="B11" s="105"/>
      <c r="C11" s="106"/>
      <c r="D11" s="18" t="s">
        <v>670</v>
      </c>
      <c r="E11" s="55">
        <v>392708</v>
      </c>
      <c r="F11" s="22">
        <v>392397</v>
      </c>
      <c r="G11" s="56">
        <v>476000</v>
      </c>
      <c r="H11" s="56">
        <v>463782</v>
      </c>
      <c r="I11" s="59">
        <v>241216</v>
      </c>
      <c r="J11" s="56">
        <v>310254</v>
      </c>
      <c r="K11" s="22">
        <v>386750</v>
      </c>
      <c r="L11" s="60">
        <v>316248</v>
      </c>
      <c r="M11" s="60">
        <v>391649</v>
      </c>
      <c r="N11" s="60">
        <v>550000</v>
      </c>
      <c r="O11" s="60">
        <v>347950</v>
      </c>
      <c r="P11" s="60">
        <v>402769</v>
      </c>
      <c r="Q11" s="61">
        <v>316248</v>
      </c>
      <c r="R11" s="60">
        <v>439279</v>
      </c>
      <c r="S11" s="60">
        <v>260000</v>
      </c>
      <c r="T11" s="60">
        <v>371232.4</v>
      </c>
      <c r="U11" s="60">
        <v>460939</v>
      </c>
      <c r="V11" s="60">
        <v>268421</v>
      </c>
      <c r="W11" s="60">
        <v>337670</v>
      </c>
      <c r="X11" s="60">
        <v>450000</v>
      </c>
      <c r="Y11" s="60">
        <v>428400</v>
      </c>
      <c r="Z11" s="60">
        <v>353431</v>
      </c>
      <c r="AA11" s="60">
        <v>190400</v>
      </c>
      <c r="AB11" s="60">
        <v>680000</v>
      </c>
      <c r="AC11" s="57">
        <f t="shared" si="0"/>
        <v>389199.5</v>
      </c>
      <c r="AD11" s="95">
        <f t="shared" si="1"/>
        <v>1</v>
      </c>
      <c r="AE11" s="95">
        <f t="shared" si="2"/>
        <v>1</v>
      </c>
      <c r="AF11" s="95">
        <f t="shared" si="3"/>
        <v>0</v>
      </c>
      <c r="AG11" s="95">
        <f t="shared" si="4"/>
        <v>1</v>
      </c>
      <c r="AH11" s="95">
        <f t="shared" si="5"/>
        <v>0</v>
      </c>
      <c r="AI11" s="95">
        <f t="shared" si="6"/>
        <v>0</v>
      </c>
      <c r="AJ11" s="95">
        <f t="shared" si="7"/>
        <v>2</v>
      </c>
      <c r="AK11" s="95">
        <f t="shared" si="8"/>
        <v>2</v>
      </c>
      <c r="AL11" s="95">
        <f t="shared" si="9"/>
        <v>1</v>
      </c>
      <c r="AM11" s="95">
        <f t="shared" si="10"/>
        <v>0</v>
      </c>
      <c r="AN11" s="95">
        <f t="shared" si="11"/>
        <v>2</v>
      </c>
      <c r="AO11" s="95">
        <f t="shared" si="12"/>
        <v>1</v>
      </c>
      <c r="AP11" s="95">
        <f t="shared" si="13"/>
        <v>2</v>
      </c>
      <c r="AQ11" s="95">
        <f t="shared" si="14"/>
        <v>1</v>
      </c>
      <c r="AR11" s="95">
        <f t="shared" si="15"/>
        <v>0</v>
      </c>
      <c r="AS11" s="95">
        <f t="shared" si="16"/>
        <v>2</v>
      </c>
      <c r="AT11" s="95">
        <f t="shared" si="17"/>
        <v>1</v>
      </c>
      <c r="AU11" s="95">
        <f t="shared" si="18"/>
        <v>0</v>
      </c>
      <c r="AV11" s="95">
        <f t="shared" si="19"/>
        <v>2</v>
      </c>
      <c r="AW11" s="95">
        <f t="shared" si="20"/>
        <v>1</v>
      </c>
      <c r="AX11" s="95">
        <f t="shared" si="21"/>
        <v>1</v>
      </c>
      <c r="AY11" s="95">
        <f t="shared" si="22"/>
        <v>2</v>
      </c>
      <c r="AZ11" s="95">
        <f t="shared" si="23"/>
        <v>0</v>
      </c>
      <c r="BA11" s="95">
        <f t="shared" si="24"/>
        <v>0</v>
      </c>
    </row>
    <row r="12" spans="1:53">
      <c r="A12" s="104" t="s">
        <v>675</v>
      </c>
      <c r="B12" s="104" t="s">
        <v>676</v>
      </c>
      <c r="C12" s="106" t="s">
        <v>668</v>
      </c>
      <c r="D12" s="18" t="s">
        <v>669</v>
      </c>
      <c r="E12" s="55">
        <v>392024</v>
      </c>
      <c r="F12" s="22">
        <v>396719</v>
      </c>
      <c r="G12" s="56">
        <v>460000</v>
      </c>
      <c r="H12" s="56">
        <v>350324</v>
      </c>
      <c r="I12" s="59">
        <v>402027</v>
      </c>
      <c r="J12" s="56">
        <v>220000</v>
      </c>
      <c r="K12" s="22">
        <v>374850</v>
      </c>
      <c r="L12" s="60">
        <v>250000</v>
      </c>
      <c r="M12" s="60">
        <v>374076</v>
      </c>
      <c r="N12" s="60">
        <v>300000</v>
      </c>
      <c r="O12" s="60">
        <v>275000</v>
      </c>
      <c r="P12" s="60">
        <v>201385</v>
      </c>
      <c r="Q12" s="61">
        <v>317624</v>
      </c>
      <c r="R12" s="60">
        <v>390759</v>
      </c>
      <c r="S12" s="60">
        <v>220000</v>
      </c>
      <c r="T12" s="60">
        <v>303735.59999999998</v>
      </c>
      <c r="U12" s="60">
        <v>378377</v>
      </c>
      <c r="V12" s="60">
        <v>230842</v>
      </c>
      <c r="W12" s="60">
        <v>264528</v>
      </c>
      <c r="X12" s="60">
        <v>430000</v>
      </c>
      <c r="Y12" s="60">
        <v>380800</v>
      </c>
      <c r="Z12" s="60">
        <v>346930</v>
      </c>
      <c r="AA12" s="60">
        <v>142800</v>
      </c>
      <c r="AB12" s="60">
        <v>432000</v>
      </c>
      <c r="AC12" s="57">
        <f t="shared" si="0"/>
        <v>348627</v>
      </c>
      <c r="AD12" s="95">
        <f t="shared" si="1"/>
        <v>1</v>
      </c>
      <c r="AE12" s="95">
        <f t="shared" si="2"/>
        <v>1</v>
      </c>
      <c r="AF12" s="95">
        <f t="shared" si="3"/>
        <v>0</v>
      </c>
      <c r="AG12" s="95">
        <f t="shared" si="4"/>
        <v>1</v>
      </c>
      <c r="AH12" s="95">
        <f t="shared" si="5"/>
        <v>1</v>
      </c>
      <c r="AI12" s="95">
        <f t="shared" si="6"/>
        <v>0</v>
      </c>
      <c r="AJ12" s="95">
        <f t="shared" si="7"/>
        <v>1</v>
      </c>
      <c r="AK12" s="95">
        <f t="shared" si="8"/>
        <v>0</v>
      </c>
      <c r="AL12" s="95">
        <f t="shared" si="9"/>
        <v>1</v>
      </c>
      <c r="AM12" s="95">
        <f t="shared" si="10"/>
        <v>2</v>
      </c>
      <c r="AN12" s="95">
        <f t="shared" si="11"/>
        <v>0</v>
      </c>
      <c r="AO12" s="95">
        <f t="shared" si="12"/>
        <v>0</v>
      </c>
      <c r="AP12" s="95">
        <f t="shared" si="13"/>
        <v>2</v>
      </c>
      <c r="AQ12" s="95">
        <f t="shared" si="14"/>
        <v>1</v>
      </c>
      <c r="AR12" s="95">
        <f t="shared" si="15"/>
        <v>0</v>
      </c>
      <c r="AS12" s="95">
        <f t="shared" si="16"/>
        <v>2</v>
      </c>
      <c r="AT12" s="95">
        <f t="shared" si="17"/>
        <v>1</v>
      </c>
      <c r="AU12" s="95">
        <f t="shared" si="18"/>
        <v>0</v>
      </c>
      <c r="AV12" s="95">
        <f t="shared" si="19"/>
        <v>0</v>
      </c>
      <c r="AW12" s="95">
        <f t="shared" si="20"/>
        <v>0</v>
      </c>
      <c r="AX12" s="95">
        <f t="shared" si="21"/>
        <v>1</v>
      </c>
      <c r="AY12" s="95">
        <f t="shared" si="22"/>
        <v>2</v>
      </c>
      <c r="AZ12" s="95">
        <f t="shared" si="23"/>
        <v>0</v>
      </c>
      <c r="BA12" s="95">
        <f t="shared" si="24"/>
        <v>0</v>
      </c>
    </row>
    <row r="13" spans="1:53">
      <c r="A13" s="105"/>
      <c r="B13" s="105"/>
      <c r="C13" s="106"/>
      <c r="D13" s="18" t="s">
        <v>670</v>
      </c>
      <c r="E13" s="55">
        <v>561875</v>
      </c>
      <c r="F13" s="22">
        <v>555368</v>
      </c>
      <c r="G13" s="56">
        <v>630000</v>
      </c>
      <c r="H13" s="56">
        <v>509201</v>
      </c>
      <c r="I13" s="59">
        <v>466351</v>
      </c>
      <c r="J13" s="56">
        <v>265000</v>
      </c>
      <c r="K13" s="22">
        <v>523600</v>
      </c>
      <c r="L13" s="60">
        <v>345000</v>
      </c>
      <c r="M13" s="60">
        <v>562860</v>
      </c>
      <c r="N13" s="60">
        <v>450000</v>
      </c>
      <c r="O13" s="60">
        <v>379500</v>
      </c>
      <c r="P13" s="60">
        <v>311231</v>
      </c>
      <c r="Q13" s="61">
        <v>345000</v>
      </c>
      <c r="R13" s="60">
        <v>457055</v>
      </c>
      <c r="S13" s="60">
        <v>250000</v>
      </c>
      <c r="T13" s="60">
        <v>455603.4</v>
      </c>
      <c r="U13" s="60">
        <v>569109</v>
      </c>
      <c r="V13" s="60">
        <v>294496</v>
      </c>
      <c r="W13" s="60">
        <v>396793</v>
      </c>
      <c r="X13" s="60">
        <v>595000</v>
      </c>
      <c r="Y13" s="60">
        <v>440300</v>
      </c>
      <c r="Z13" s="60">
        <v>562705</v>
      </c>
      <c r="AA13" s="60">
        <v>154700</v>
      </c>
      <c r="AB13" s="60">
        <v>630000</v>
      </c>
      <c r="AC13" s="57">
        <f t="shared" si="0"/>
        <v>456329.2</v>
      </c>
      <c r="AD13" s="95">
        <f t="shared" si="1"/>
        <v>0</v>
      </c>
      <c r="AE13" s="95">
        <f t="shared" si="2"/>
        <v>0</v>
      </c>
      <c r="AF13" s="95">
        <f t="shared" si="3"/>
        <v>0</v>
      </c>
      <c r="AG13" s="95">
        <f t="shared" si="4"/>
        <v>1</v>
      </c>
      <c r="AH13" s="95">
        <f t="shared" si="5"/>
        <v>1</v>
      </c>
      <c r="AI13" s="95">
        <f t="shared" si="6"/>
        <v>0</v>
      </c>
      <c r="AJ13" s="95">
        <f t="shared" si="7"/>
        <v>1</v>
      </c>
      <c r="AK13" s="95">
        <f t="shared" si="8"/>
        <v>0</v>
      </c>
      <c r="AL13" s="95">
        <f t="shared" si="9"/>
        <v>0</v>
      </c>
      <c r="AM13" s="95">
        <f t="shared" si="10"/>
        <v>2</v>
      </c>
      <c r="AN13" s="95">
        <f t="shared" si="11"/>
        <v>2</v>
      </c>
      <c r="AO13" s="95">
        <f t="shared" si="12"/>
        <v>0</v>
      </c>
      <c r="AP13" s="95">
        <f t="shared" si="13"/>
        <v>0</v>
      </c>
      <c r="AQ13" s="95">
        <f t="shared" si="14"/>
        <v>1</v>
      </c>
      <c r="AR13" s="95">
        <f t="shared" si="15"/>
        <v>0</v>
      </c>
      <c r="AS13" s="95">
        <f t="shared" si="16"/>
        <v>2</v>
      </c>
      <c r="AT13" s="95">
        <f t="shared" si="17"/>
        <v>0</v>
      </c>
      <c r="AU13" s="95">
        <f t="shared" si="18"/>
        <v>0</v>
      </c>
      <c r="AV13" s="95">
        <f t="shared" si="19"/>
        <v>2</v>
      </c>
      <c r="AW13" s="95">
        <f t="shared" si="20"/>
        <v>0</v>
      </c>
      <c r="AX13" s="95">
        <f t="shared" si="21"/>
        <v>2</v>
      </c>
      <c r="AY13" s="95">
        <f t="shared" si="22"/>
        <v>0</v>
      </c>
      <c r="AZ13" s="95">
        <f t="shared" si="23"/>
        <v>0</v>
      </c>
      <c r="BA13" s="95">
        <f t="shared" si="24"/>
        <v>0</v>
      </c>
    </row>
    <row r="14" spans="1:53">
      <c r="A14" s="104" t="s">
        <v>677</v>
      </c>
      <c r="B14" s="104" t="s">
        <v>676</v>
      </c>
      <c r="C14" s="106" t="s">
        <v>668</v>
      </c>
      <c r="D14" s="18" t="s">
        <v>669</v>
      </c>
      <c r="E14" s="55">
        <v>486111</v>
      </c>
      <c r="F14" s="22">
        <v>488552</v>
      </c>
      <c r="G14" s="56">
        <v>505000</v>
      </c>
      <c r="H14" s="56">
        <v>429712</v>
      </c>
      <c r="I14" s="59">
        <v>257297</v>
      </c>
      <c r="J14" s="56">
        <v>290654</v>
      </c>
      <c r="K14" s="22">
        <v>327250</v>
      </c>
      <c r="L14" s="60">
        <v>298571</v>
      </c>
      <c r="M14" s="60">
        <v>481430</v>
      </c>
      <c r="N14" s="60">
        <v>300000</v>
      </c>
      <c r="O14" s="60">
        <v>328500</v>
      </c>
      <c r="P14" s="60">
        <v>439385</v>
      </c>
      <c r="Q14" s="61">
        <v>273384</v>
      </c>
      <c r="R14" s="60">
        <v>408460</v>
      </c>
      <c r="S14" s="60">
        <v>260000</v>
      </c>
      <c r="T14" s="60">
        <v>253113</v>
      </c>
      <c r="U14" s="60">
        <v>411014</v>
      </c>
      <c r="V14" s="60">
        <v>421805</v>
      </c>
      <c r="W14" s="60">
        <v>273384</v>
      </c>
      <c r="X14" s="60">
        <v>476000</v>
      </c>
      <c r="Y14" s="60">
        <v>452200</v>
      </c>
      <c r="Z14" s="60">
        <v>496876</v>
      </c>
      <c r="AA14" s="60">
        <v>190400</v>
      </c>
      <c r="AB14" s="60">
        <v>365000</v>
      </c>
      <c r="AC14" s="57">
        <f t="shared" si="0"/>
        <v>386730</v>
      </c>
      <c r="AD14" s="95">
        <f t="shared" si="1"/>
        <v>0</v>
      </c>
      <c r="AE14" s="95">
        <f t="shared" si="2"/>
        <v>0</v>
      </c>
      <c r="AF14" s="95">
        <f t="shared" si="3"/>
        <v>0</v>
      </c>
      <c r="AG14" s="95">
        <f t="shared" si="4"/>
        <v>1</v>
      </c>
      <c r="AH14" s="95">
        <f t="shared" si="5"/>
        <v>0</v>
      </c>
      <c r="AI14" s="95">
        <f t="shared" si="6"/>
        <v>0</v>
      </c>
      <c r="AJ14" s="95">
        <f t="shared" si="7"/>
        <v>2</v>
      </c>
      <c r="AK14" s="95">
        <f t="shared" si="8"/>
        <v>0</v>
      </c>
      <c r="AL14" s="95">
        <f t="shared" si="9"/>
        <v>0</v>
      </c>
      <c r="AM14" s="95">
        <f t="shared" si="10"/>
        <v>0</v>
      </c>
      <c r="AN14" s="95">
        <f t="shared" si="11"/>
        <v>2</v>
      </c>
      <c r="AO14" s="95">
        <f t="shared" si="12"/>
        <v>1</v>
      </c>
      <c r="AP14" s="95">
        <f t="shared" si="13"/>
        <v>0</v>
      </c>
      <c r="AQ14" s="95">
        <f t="shared" si="14"/>
        <v>1</v>
      </c>
      <c r="AR14" s="95">
        <f t="shared" si="15"/>
        <v>0</v>
      </c>
      <c r="AS14" s="95">
        <f t="shared" si="16"/>
        <v>0</v>
      </c>
      <c r="AT14" s="95">
        <f t="shared" si="17"/>
        <v>1</v>
      </c>
      <c r="AU14" s="95">
        <f t="shared" si="18"/>
        <v>1</v>
      </c>
      <c r="AV14" s="95">
        <f t="shared" si="19"/>
        <v>0</v>
      </c>
      <c r="AW14" s="95">
        <f t="shared" si="20"/>
        <v>0</v>
      </c>
      <c r="AX14" s="95">
        <f t="shared" si="21"/>
        <v>1</v>
      </c>
      <c r="AY14" s="95">
        <f t="shared" si="22"/>
        <v>0</v>
      </c>
      <c r="AZ14" s="95">
        <f t="shared" si="23"/>
        <v>0</v>
      </c>
      <c r="BA14" s="95">
        <f t="shared" si="24"/>
        <v>2</v>
      </c>
    </row>
    <row r="15" spans="1:53">
      <c r="A15" s="105"/>
      <c r="B15" s="105"/>
      <c r="C15" s="106"/>
      <c r="D15" s="18" t="s">
        <v>670</v>
      </c>
      <c r="E15" s="55">
        <v>497320</v>
      </c>
      <c r="F15" s="22">
        <v>357804</v>
      </c>
      <c r="G15" s="56">
        <v>714000</v>
      </c>
      <c r="H15" s="56">
        <v>469497</v>
      </c>
      <c r="I15" s="59">
        <v>353783</v>
      </c>
      <c r="J15" s="56">
        <v>340654</v>
      </c>
      <c r="K15" s="22">
        <v>452200</v>
      </c>
      <c r="L15" s="60">
        <v>428400</v>
      </c>
      <c r="M15" s="60">
        <v>455912</v>
      </c>
      <c r="N15" s="60">
        <v>450000</v>
      </c>
      <c r="O15" s="60">
        <v>471250</v>
      </c>
      <c r="P15" s="60">
        <v>659077</v>
      </c>
      <c r="Q15" s="61">
        <v>428400</v>
      </c>
      <c r="R15" s="60">
        <v>487423</v>
      </c>
      <c r="S15" s="60">
        <v>280000</v>
      </c>
      <c r="T15" s="60">
        <v>421855</v>
      </c>
      <c r="U15" s="60">
        <v>487323</v>
      </c>
      <c r="V15" s="60">
        <v>608421</v>
      </c>
      <c r="W15" s="60">
        <v>410075</v>
      </c>
      <c r="X15" s="60">
        <v>678000</v>
      </c>
      <c r="Y15" s="60">
        <v>464100</v>
      </c>
      <c r="Z15" s="60">
        <v>467318</v>
      </c>
      <c r="AA15" s="60">
        <v>226100</v>
      </c>
      <c r="AB15" s="60">
        <v>588000</v>
      </c>
      <c r="AC15" s="57">
        <f t="shared" si="0"/>
        <v>460006</v>
      </c>
      <c r="AD15" s="95">
        <f t="shared" si="1"/>
        <v>1</v>
      </c>
      <c r="AE15" s="95">
        <f t="shared" si="2"/>
        <v>0</v>
      </c>
      <c r="AF15" s="95">
        <f t="shared" si="3"/>
        <v>0</v>
      </c>
      <c r="AG15" s="95">
        <f t="shared" si="4"/>
        <v>1</v>
      </c>
      <c r="AH15" s="95">
        <f t="shared" si="5"/>
        <v>0</v>
      </c>
      <c r="AI15" s="95">
        <f t="shared" si="6"/>
        <v>0</v>
      </c>
      <c r="AJ15" s="95">
        <f t="shared" si="7"/>
        <v>2</v>
      </c>
      <c r="AK15" s="95">
        <f t="shared" si="8"/>
        <v>2</v>
      </c>
      <c r="AL15" s="95">
        <f t="shared" si="9"/>
        <v>2</v>
      </c>
      <c r="AM15" s="95">
        <f t="shared" si="10"/>
        <v>2</v>
      </c>
      <c r="AN15" s="95">
        <f t="shared" si="11"/>
        <v>1</v>
      </c>
      <c r="AO15" s="95">
        <f t="shared" si="12"/>
        <v>0</v>
      </c>
      <c r="AP15" s="95">
        <f t="shared" si="13"/>
        <v>2</v>
      </c>
      <c r="AQ15" s="95">
        <f t="shared" si="14"/>
        <v>1</v>
      </c>
      <c r="AR15" s="95">
        <f t="shared" si="15"/>
        <v>0</v>
      </c>
      <c r="AS15" s="95">
        <f t="shared" si="16"/>
        <v>2</v>
      </c>
      <c r="AT15" s="95">
        <f t="shared" si="17"/>
        <v>1</v>
      </c>
      <c r="AU15" s="95">
        <f t="shared" si="18"/>
        <v>0</v>
      </c>
      <c r="AV15" s="95">
        <f t="shared" si="19"/>
        <v>2</v>
      </c>
      <c r="AW15" s="95">
        <f t="shared" si="20"/>
        <v>0</v>
      </c>
      <c r="AX15" s="95">
        <f t="shared" si="21"/>
        <v>1</v>
      </c>
      <c r="AY15" s="95">
        <f t="shared" si="22"/>
        <v>1</v>
      </c>
      <c r="AZ15" s="95">
        <f t="shared" si="23"/>
        <v>0</v>
      </c>
      <c r="BA15" s="95">
        <f t="shared" si="24"/>
        <v>0</v>
      </c>
    </row>
    <row r="16" spans="1:53" ht="14.45" customHeight="1">
      <c r="A16" s="104" t="s">
        <v>678</v>
      </c>
      <c r="B16" s="104" t="s">
        <v>679</v>
      </c>
      <c r="C16" s="106" t="s">
        <v>668</v>
      </c>
      <c r="D16" s="18" t="s">
        <v>669</v>
      </c>
      <c r="E16" s="55">
        <v>367219</v>
      </c>
      <c r="F16" s="22">
        <v>34253</v>
      </c>
      <c r="G16" s="56">
        <v>815000</v>
      </c>
      <c r="H16" s="56">
        <v>360881</v>
      </c>
      <c r="I16" s="59">
        <v>482432</v>
      </c>
      <c r="J16" s="56">
        <v>290563</v>
      </c>
      <c r="K16" s="22">
        <v>571200</v>
      </c>
      <c r="L16" s="60">
        <v>450000</v>
      </c>
      <c r="M16" s="60">
        <v>399876</v>
      </c>
      <c r="N16" s="60">
        <v>480000</v>
      </c>
      <c r="O16" s="60">
        <v>495000</v>
      </c>
      <c r="P16" s="60">
        <v>622462</v>
      </c>
      <c r="Q16" s="61">
        <v>450000</v>
      </c>
      <c r="R16" s="60">
        <v>394259</v>
      </c>
      <c r="S16" s="60">
        <v>300000</v>
      </c>
      <c r="T16" s="60">
        <v>337484</v>
      </c>
      <c r="U16" s="60">
        <v>419191</v>
      </c>
      <c r="V16" s="60">
        <v>639098</v>
      </c>
      <c r="W16" s="60">
        <v>425430</v>
      </c>
      <c r="X16" s="60">
        <v>780000</v>
      </c>
      <c r="Y16" s="60">
        <v>368900</v>
      </c>
      <c r="Z16" s="60">
        <v>350458</v>
      </c>
      <c r="AA16" s="60">
        <v>214200</v>
      </c>
      <c r="AB16" s="60">
        <v>450000</v>
      </c>
      <c r="AC16" s="57">
        <f t="shared" si="0"/>
        <v>422310.5</v>
      </c>
      <c r="AD16" s="95">
        <f t="shared" si="1"/>
        <v>2</v>
      </c>
      <c r="AE16" s="95">
        <f t="shared" si="2"/>
        <v>0</v>
      </c>
      <c r="AF16" s="95">
        <f t="shared" si="3"/>
        <v>0</v>
      </c>
      <c r="AG16" s="95">
        <f t="shared" si="4"/>
        <v>2</v>
      </c>
      <c r="AH16" s="95">
        <f t="shared" si="5"/>
        <v>1</v>
      </c>
      <c r="AI16" s="95">
        <f t="shared" si="6"/>
        <v>0</v>
      </c>
      <c r="AJ16" s="95">
        <f t="shared" si="7"/>
        <v>0</v>
      </c>
      <c r="AK16" s="95">
        <f t="shared" si="8"/>
        <v>1</v>
      </c>
      <c r="AL16" s="95">
        <f t="shared" si="9"/>
        <v>2</v>
      </c>
      <c r="AM16" s="95">
        <f t="shared" si="10"/>
        <v>1</v>
      </c>
      <c r="AN16" s="95">
        <f t="shared" si="11"/>
        <v>1</v>
      </c>
      <c r="AO16" s="95">
        <f t="shared" si="12"/>
        <v>0</v>
      </c>
      <c r="AP16" s="95">
        <f t="shared" si="13"/>
        <v>1</v>
      </c>
      <c r="AQ16" s="95">
        <f t="shared" si="14"/>
        <v>2</v>
      </c>
      <c r="AR16" s="95">
        <f t="shared" si="15"/>
        <v>0</v>
      </c>
      <c r="AS16" s="95">
        <f t="shared" si="16"/>
        <v>0</v>
      </c>
      <c r="AT16" s="95">
        <f t="shared" si="17"/>
        <v>2</v>
      </c>
      <c r="AU16" s="95">
        <f t="shared" si="18"/>
        <v>0</v>
      </c>
      <c r="AV16" s="95">
        <f t="shared" si="19"/>
        <v>1</v>
      </c>
      <c r="AW16" s="95">
        <f t="shared" si="20"/>
        <v>0</v>
      </c>
      <c r="AX16" s="95">
        <f t="shared" si="21"/>
        <v>2</v>
      </c>
      <c r="AY16" s="95">
        <f t="shared" si="22"/>
        <v>2</v>
      </c>
      <c r="AZ16" s="95">
        <f t="shared" si="23"/>
        <v>0</v>
      </c>
      <c r="BA16" s="95">
        <f t="shared" si="24"/>
        <v>1</v>
      </c>
    </row>
    <row r="17" spans="1:53">
      <c r="A17" s="105"/>
      <c r="B17" s="105"/>
      <c r="C17" s="106"/>
      <c r="D17" s="18" t="s">
        <v>670</v>
      </c>
      <c r="E17" s="55">
        <v>641535</v>
      </c>
      <c r="F17" s="22">
        <v>621776</v>
      </c>
      <c r="G17" s="56">
        <v>1030000</v>
      </c>
      <c r="H17" s="56">
        <v>608266</v>
      </c>
      <c r="I17" s="59">
        <v>546756</v>
      </c>
      <c r="J17" s="56">
        <v>360987</v>
      </c>
      <c r="K17" s="22">
        <v>815150</v>
      </c>
      <c r="L17" s="60">
        <v>640000</v>
      </c>
      <c r="M17" s="60">
        <v>661029</v>
      </c>
      <c r="N17" s="60">
        <v>600000</v>
      </c>
      <c r="O17" s="60">
        <v>704000</v>
      </c>
      <c r="P17" s="60">
        <v>933692</v>
      </c>
      <c r="Q17" s="61">
        <v>640000</v>
      </c>
      <c r="R17" s="60">
        <v>672815</v>
      </c>
      <c r="S17" s="60">
        <v>340000</v>
      </c>
      <c r="T17" s="60">
        <v>421855</v>
      </c>
      <c r="U17" s="60">
        <v>648903</v>
      </c>
      <c r="V17" s="60">
        <v>913910</v>
      </c>
      <c r="W17" s="60">
        <v>635721</v>
      </c>
      <c r="X17" s="60">
        <v>980000</v>
      </c>
      <c r="Y17" s="60">
        <v>630700</v>
      </c>
      <c r="Z17" s="60">
        <v>639845</v>
      </c>
      <c r="AA17" s="60">
        <v>238000</v>
      </c>
      <c r="AB17" s="60">
        <v>670000</v>
      </c>
      <c r="AC17" s="57">
        <f t="shared" si="0"/>
        <v>640000</v>
      </c>
      <c r="AD17" s="95">
        <f t="shared" si="1"/>
        <v>1</v>
      </c>
      <c r="AE17" s="95">
        <f t="shared" si="2"/>
        <v>2</v>
      </c>
      <c r="AF17" s="95">
        <f t="shared" si="3"/>
        <v>0</v>
      </c>
      <c r="AG17" s="95">
        <f t="shared" si="4"/>
        <v>2</v>
      </c>
      <c r="AH17" s="95">
        <f t="shared" si="5"/>
        <v>2</v>
      </c>
      <c r="AI17" s="95">
        <f t="shared" si="6"/>
        <v>0</v>
      </c>
      <c r="AJ17" s="95">
        <f t="shared" si="7"/>
        <v>0</v>
      </c>
      <c r="AK17" s="95">
        <f t="shared" si="8"/>
        <v>2</v>
      </c>
      <c r="AL17" s="95">
        <f t="shared" si="9"/>
        <v>1</v>
      </c>
      <c r="AM17" s="95">
        <f t="shared" si="10"/>
        <v>2</v>
      </c>
      <c r="AN17" s="95">
        <f t="shared" si="11"/>
        <v>1</v>
      </c>
      <c r="AO17" s="95">
        <f t="shared" si="12"/>
        <v>0</v>
      </c>
      <c r="AP17" s="95">
        <f t="shared" si="13"/>
        <v>2</v>
      </c>
      <c r="AQ17" s="95">
        <f t="shared" si="14"/>
        <v>1</v>
      </c>
      <c r="AR17" s="95">
        <f t="shared" si="15"/>
        <v>0</v>
      </c>
      <c r="AS17" s="95">
        <f t="shared" si="16"/>
        <v>0</v>
      </c>
      <c r="AT17" s="95">
        <f t="shared" si="17"/>
        <v>1</v>
      </c>
      <c r="AU17" s="95">
        <f t="shared" si="18"/>
        <v>0</v>
      </c>
      <c r="AV17" s="95">
        <f t="shared" si="19"/>
        <v>2</v>
      </c>
      <c r="AW17" s="95">
        <f t="shared" si="20"/>
        <v>0</v>
      </c>
      <c r="AX17" s="95">
        <f t="shared" si="21"/>
        <v>2</v>
      </c>
      <c r="AY17" s="95">
        <f t="shared" si="22"/>
        <v>2</v>
      </c>
      <c r="AZ17" s="95">
        <f t="shared" si="23"/>
        <v>0</v>
      </c>
      <c r="BA17" s="95">
        <f t="shared" si="24"/>
        <v>1</v>
      </c>
    </row>
    <row r="18" spans="1:53" ht="14.45" customHeight="1">
      <c r="A18" s="104" t="s">
        <v>680</v>
      </c>
      <c r="B18" s="104" t="s">
        <v>679</v>
      </c>
      <c r="C18" s="106" t="s">
        <v>668</v>
      </c>
      <c r="D18" s="18" t="s">
        <v>669</v>
      </c>
      <c r="E18" s="55">
        <v>923115</v>
      </c>
      <c r="F18" s="22">
        <v>740635</v>
      </c>
      <c r="G18" s="56">
        <v>1600000</v>
      </c>
      <c r="H18" s="56">
        <v>847268</v>
      </c>
      <c r="I18" s="59">
        <v>1929729</v>
      </c>
      <c r="J18" s="56">
        <v>569547</v>
      </c>
      <c r="K18" s="22">
        <v>654500</v>
      </c>
      <c r="L18" s="60">
        <v>976000.00000000012</v>
      </c>
      <c r="M18" s="60">
        <v>860049</v>
      </c>
      <c r="N18" s="60">
        <v>950000</v>
      </c>
      <c r="O18" s="60">
        <v>1073600</v>
      </c>
      <c r="P18" s="60">
        <v>1464615</v>
      </c>
      <c r="Q18" s="61">
        <v>976000</v>
      </c>
      <c r="R18" s="60">
        <v>799835</v>
      </c>
      <c r="S18" s="60">
        <v>350000</v>
      </c>
      <c r="T18" s="60">
        <v>2531130</v>
      </c>
      <c r="U18" s="60">
        <v>855008</v>
      </c>
      <c r="V18" s="60">
        <v>1386842</v>
      </c>
      <c r="W18" s="60">
        <v>1155900</v>
      </c>
      <c r="X18" s="60">
        <v>1500000</v>
      </c>
      <c r="Y18" s="60">
        <v>916300</v>
      </c>
      <c r="Z18" s="60">
        <v>855610</v>
      </c>
      <c r="AA18" s="60">
        <v>476000</v>
      </c>
      <c r="AB18" s="60">
        <v>970000</v>
      </c>
      <c r="AC18" s="57">
        <f t="shared" si="0"/>
        <v>936557.5</v>
      </c>
      <c r="AD18" s="95">
        <f t="shared" si="1"/>
        <v>2</v>
      </c>
      <c r="AE18" s="95">
        <f t="shared" si="2"/>
        <v>0</v>
      </c>
      <c r="AF18" s="95">
        <f t="shared" si="3"/>
        <v>0</v>
      </c>
      <c r="AG18" s="95">
        <f t="shared" si="4"/>
        <v>2</v>
      </c>
      <c r="AH18" s="95">
        <f t="shared" si="5"/>
        <v>0</v>
      </c>
      <c r="AI18" s="95">
        <f t="shared" si="6"/>
        <v>0</v>
      </c>
      <c r="AJ18" s="95">
        <f t="shared" si="7"/>
        <v>0</v>
      </c>
      <c r="AK18" s="95">
        <f t="shared" si="8"/>
        <v>1</v>
      </c>
      <c r="AL18" s="95">
        <f t="shared" si="9"/>
        <v>2</v>
      </c>
      <c r="AM18" s="95">
        <f t="shared" si="10"/>
        <v>1</v>
      </c>
      <c r="AN18" s="95">
        <f t="shared" si="11"/>
        <v>1</v>
      </c>
      <c r="AO18" s="95">
        <f t="shared" si="12"/>
        <v>0</v>
      </c>
      <c r="AP18" s="95">
        <f t="shared" si="13"/>
        <v>1</v>
      </c>
      <c r="AQ18" s="95">
        <f t="shared" si="14"/>
        <v>2</v>
      </c>
      <c r="AR18" s="95">
        <f t="shared" si="15"/>
        <v>0</v>
      </c>
      <c r="AS18" s="95">
        <f t="shared" si="16"/>
        <v>0</v>
      </c>
      <c r="AT18" s="95">
        <f t="shared" si="17"/>
        <v>2</v>
      </c>
      <c r="AU18" s="95">
        <f t="shared" si="18"/>
        <v>0</v>
      </c>
      <c r="AV18" s="95">
        <f t="shared" si="19"/>
        <v>0</v>
      </c>
      <c r="AW18" s="95">
        <f t="shared" si="20"/>
        <v>0</v>
      </c>
      <c r="AX18" s="95">
        <f t="shared" si="21"/>
        <v>2</v>
      </c>
      <c r="AY18" s="95">
        <f t="shared" si="22"/>
        <v>2</v>
      </c>
      <c r="AZ18" s="95">
        <f t="shared" si="23"/>
        <v>0</v>
      </c>
      <c r="BA18" s="95">
        <f t="shared" si="24"/>
        <v>1</v>
      </c>
    </row>
    <row r="19" spans="1:53">
      <c r="A19" s="105"/>
      <c r="B19" s="105"/>
      <c r="C19" s="106"/>
      <c r="D19" s="18" t="s">
        <v>670</v>
      </c>
      <c r="E19" s="55">
        <v>1416571</v>
      </c>
      <c r="F19" s="22">
        <v>1354621</v>
      </c>
      <c r="G19" s="56">
        <v>1900000</v>
      </c>
      <c r="H19" s="56">
        <v>1358329</v>
      </c>
      <c r="I19" s="59">
        <v>2412162</v>
      </c>
      <c r="J19" s="56">
        <v>758765</v>
      </c>
      <c r="K19" s="22">
        <v>940100</v>
      </c>
      <c r="L19" s="60">
        <v>1314000</v>
      </c>
      <c r="M19" s="60">
        <v>1206678</v>
      </c>
      <c r="N19" s="60">
        <v>1200000</v>
      </c>
      <c r="O19" s="60">
        <v>1445400</v>
      </c>
      <c r="P19" s="60">
        <v>2196923</v>
      </c>
      <c r="Q19" s="61">
        <v>1314000</v>
      </c>
      <c r="R19" s="60">
        <v>1366116</v>
      </c>
      <c r="S19" s="60">
        <v>390000</v>
      </c>
      <c r="T19" s="60">
        <v>3796695</v>
      </c>
      <c r="U19" s="60">
        <v>1117076</v>
      </c>
      <c r="V19" s="60">
        <v>1866165</v>
      </c>
      <c r="W19" s="60">
        <v>1450000</v>
      </c>
      <c r="X19" s="60">
        <v>1800000</v>
      </c>
      <c r="Y19" s="60">
        <v>1309000</v>
      </c>
      <c r="Z19" s="60">
        <v>1422304</v>
      </c>
      <c r="AA19" s="60">
        <v>690200</v>
      </c>
      <c r="AB19" s="60">
        <v>1440000</v>
      </c>
      <c r="AC19" s="57">
        <f t="shared" si="0"/>
        <v>1362222.5</v>
      </c>
      <c r="AD19" s="95">
        <f t="shared" si="1"/>
        <v>1</v>
      </c>
      <c r="AE19" s="95">
        <f t="shared" si="2"/>
        <v>2</v>
      </c>
      <c r="AF19" s="95">
        <f t="shared" si="3"/>
        <v>0</v>
      </c>
      <c r="AG19" s="95">
        <f t="shared" si="4"/>
        <v>2</v>
      </c>
      <c r="AH19" s="95">
        <f t="shared" si="5"/>
        <v>0</v>
      </c>
      <c r="AI19" s="95">
        <f t="shared" si="6"/>
        <v>0</v>
      </c>
      <c r="AJ19" s="95">
        <f t="shared" si="7"/>
        <v>0</v>
      </c>
      <c r="AK19" s="95">
        <f t="shared" si="8"/>
        <v>2</v>
      </c>
      <c r="AL19" s="95">
        <f t="shared" si="9"/>
        <v>2</v>
      </c>
      <c r="AM19" s="95">
        <f t="shared" si="10"/>
        <v>2</v>
      </c>
      <c r="AN19" s="95">
        <f t="shared" si="11"/>
        <v>1</v>
      </c>
      <c r="AO19" s="95">
        <f t="shared" si="12"/>
        <v>0</v>
      </c>
      <c r="AP19" s="95">
        <f t="shared" si="13"/>
        <v>2</v>
      </c>
      <c r="AQ19" s="95">
        <f t="shared" si="14"/>
        <v>1</v>
      </c>
      <c r="AR19" s="95">
        <f t="shared" si="15"/>
        <v>0</v>
      </c>
      <c r="AS19" s="95">
        <f t="shared" si="16"/>
        <v>0</v>
      </c>
      <c r="AT19" s="95">
        <f t="shared" si="17"/>
        <v>2</v>
      </c>
      <c r="AU19" s="95">
        <f t="shared" si="18"/>
        <v>0</v>
      </c>
      <c r="AV19" s="95">
        <f t="shared" si="19"/>
        <v>1</v>
      </c>
      <c r="AW19" s="95">
        <f t="shared" si="20"/>
        <v>0</v>
      </c>
      <c r="AX19" s="95">
        <f t="shared" si="21"/>
        <v>2</v>
      </c>
      <c r="AY19" s="95">
        <f t="shared" si="22"/>
        <v>1</v>
      </c>
      <c r="AZ19" s="95">
        <f t="shared" si="23"/>
        <v>0</v>
      </c>
      <c r="BA19" s="95">
        <f t="shared" si="24"/>
        <v>1</v>
      </c>
    </row>
    <row r="20" spans="1:53">
      <c r="E20" s="55">
        <f t="shared" ref="E20" si="25">SUM(E2:E19)</f>
        <v>9984739</v>
      </c>
      <c r="F20" s="55">
        <f t="shared" ref="F20" si="26">SUM(F2:F19)</f>
        <v>8528831</v>
      </c>
      <c r="G20" s="55">
        <f t="shared" ref="G20" si="27">SUM(G2:G19)</f>
        <v>13717000</v>
      </c>
      <c r="H20" s="55">
        <f t="shared" ref="H20" si="28">SUM(H2:H19)</f>
        <v>9559365</v>
      </c>
      <c r="I20" s="55">
        <f t="shared" ref="I20" si="29">SUM(I2:I19)</f>
        <v>13668910</v>
      </c>
      <c r="J20" s="55">
        <f t="shared" ref="J20" si="30">SUM(J2:J19)</f>
        <v>6669018</v>
      </c>
      <c r="K20" s="55">
        <f t="shared" ref="K20" si="31">SUM(K2:K19)</f>
        <v>12179650</v>
      </c>
      <c r="L20" s="55">
        <f t="shared" ref="L20" si="32">SUM(L2:L19)</f>
        <v>8615077</v>
      </c>
      <c r="M20" s="55">
        <f t="shared" ref="M20" si="33">SUM(M2:M19)</f>
        <v>9385806</v>
      </c>
      <c r="N20" s="55">
        <f>SUM(N2:N19)</f>
        <v>9620000</v>
      </c>
      <c r="O20" s="55">
        <f t="shared" ref="O20" si="34">SUM(O2:O19)</f>
        <v>9477050</v>
      </c>
      <c r="P20" s="55">
        <f t="shared" ref="P20" si="35">SUM(P2:P19)</f>
        <v>10085708</v>
      </c>
      <c r="Q20" s="55">
        <f t="shared" ref="Q20" si="36">SUM(Q2:Q19)</f>
        <v>8878117</v>
      </c>
      <c r="R20" s="55">
        <f t="shared" ref="R20:S20" si="37">SUM(R2:R19)</f>
        <v>9283034</v>
      </c>
      <c r="S20" s="55">
        <f t="shared" si="37"/>
        <v>6231000</v>
      </c>
      <c r="T20" s="55">
        <f>SUM(T2:T19)</f>
        <v>15946119</v>
      </c>
      <c r="U20" s="55">
        <f t="shared" ref="U20:AC20" si="38">SUM(U2:U19)</f>
        <v>9681857</v>
      </c>
      <c r="V20" s="55">
        <f t="shared" si="38"/>
        <v>9678496</v>
      </c>
      <c r="W20" s="55">
        <f t="shared" si="38"/>
        <v>11673375</v>
      </c>
      <c r="X20" s="55">
        <f t="shared" si="38"/>
        <v>12711000</v>
      </c>
      <c r="Y20" s="55">
        <f t="shared" si="38"/>
        <v>9496200</v>
      </c>
      <c r="Z20" s="55">
        <f t="shared" si="38"/>
        <v>9606432</v>
      </c>
      <c r="AA20" s="55">
        <f t="shared" si="38"/>
        <v>4759800</v>
      </c>
      <c r="AB20" s="55">
        <f t="shared" si="38"/>
        <v>10834000</v>
      </c>
      <c r="AC20" s="55">
        <f t="shared" si="38"/>
        <v>9497839.1999999993</v>
      </c>
      <c r="AD20" s="89">
        <f>SUM(AD2:AD19)</f>
        <v>20</v>
      </c>
      <c r="AE20" s="89">
        <f t="shared" ref="AE20:BA20" si="39">SUM(AE2:AE19)</f>
        <v>17</v>
      </c>
      <c r="AF20" s="89">
        <f t="shared" si="39"/>
        <v>1</v>
      </c>
      <c r="AG20" s="89">
        <f t="shared" si="39"/>
        <v>25</v>
      </c>
      <c r="AH20" s="89">
        <f t="shared" si="39"/>
        <v>9</v>
      </c>
      <c r="AI20" s="89">
        <f t="shared" si="39"/>
        <v>10</v>
      </c>
      <c r="AJ20" s="89">
        <f t="shared" si="39"/>
        <v>12</v>
      </c>
      <c r="AK20" s="89">
        <f t="shared" si="39"/>
        <v>18</v>
      </c>
      <c r="AL20" s="89">
        <f t="shared" si="39"/>
        <v>26</v>
      </c>
      <c r="AM20" s="89">
        <f t="shared" si="39"/>
        <v>20</v>
      </c>
      <c r="AN20" s="89">
        <f t="shared" si="39"/>
        <v>21</v>
      </c>
      <c r="AO20" s="89">
        <f t="shared" si="39"/>
        <v>4</v>
      </c>
      <c r="AP20" s="89">
        <f t="shared" si="39"/>
        <v>24</v>
      </c>
      <c r="AQ20" s="89">
        <f t="shared" si="39"/>
        <v>21</v>
      </c>
      <c r="AR20" s="89">
        <f t="shared" si="39"/>
        <v>12</v>
      </c>
      <c r="AS20" s="89">
        <f t="shared" si="39"/>
        <v>16</v>
      </c>
      <c r="AT20" s="89">
        <f t="shared" si="39"/>
        <v>21</v>
      </c>
      <c r="AU20" s="89">
        <f t="shared" si="39"/>
        <v>7</v>
      </c>
      <c r="AV20" s="89">
        <f t="shared" si="39"/>
        <v>20</v>
      </c>
      <c r="AW20" s="89">
        <f t="shared" si="39"/>
        <v>4</v>
      </c>
      <c r="AX20" s="89">
        <f t="shared" si="39"/>
        <v>25</v>
      </c>
      <c r="AY20" s="89">
        <f t="shared" si="39"/>
        <v>26</v>
      </c>
      <c r="AZ20" s="89">
        <f t="shared" si="39"/>
        <v>0</v>
      </c>
      <c r="BA20" s="89">
        <f t="shared" si="39"/>
        <v>13</v>
      </c>
    </row>
    <row r="22" spans="1:53">
      <c r="AD22" s="69"/>
      <c r="AE22" s="69"/>
      <c r="AF22" s="69"/>
      <c r="AG22" s="69"/>
      <c r="AH22" s="69"/>
      <c r="AI22" s="69"/>
      <c r="AJ22" s="69"/>
      <c r="AK22" s="69"/>
    </row>
    <row r="23" spans="1:53">
      <c r="AD23" s="69"/>
      <c r="AE23" s="69"/>
      <c r="AF23" s="69"/>
      <c r="AG23" s="69"/>
      <c r="AH23" s="69"/>
      <c r="AI23" s="69"/>
      <c r="AJ23" s="69"/>
      <c r="AK23" s="69"/>
    </row>
    <row r="24" spans="1:53">
      <c r="AD24" s="69"/>
      <c r="AE24" s="69"/>
      <c r="AF24" s="69"/>
      <c r="AG24" s="69"/>
      <c r="AH24" s="69"/>
      <c r="AI24" s="69"/>
      <c r="AJ24" s="69"/>
      <c r="AK24" s="69"/>
    </row>
    <row r="25" spans="1:53">
      <c r="AD25" s="69"/>
      <c r="AE25" s="69"/>
      <c r="AF25" s="69"/>
      <c r="AG25" s="69"/>
      <c r="AH25" s="69"/>
      <c r="AI25" s="69"/>
      <c r="AJ25" s="69"/>
      <c r="AK25" s="69"/>
    </row>
    <row r="26" spans="1:53">
      <c r="AD26" s="69"/>
      <c r="AE26" s="69"/>
      <c r="AF26" s="69"/>
      <c r="AG26" s="69"/>
      <c r="AH26" s="69"/>
      <c r="AI26" s="69"/>
      <c r="AJ26" s="69"/>
      <c r="AK26" s="69"/>
    </row>
    <row r="27" spans="1:53">
      <c r="AD27" s="69"/>
      <c r="AE27" s="69"/>
      <c r="AF27" s="69"/>
      <c r="AG27" s="69"/>
      <c r="AH27" s="69"/>
      <c r="AI27" s="69"/>
      <c r="AJ27" s="69"/>
      <c r="AK27" s="69"/>
    </row>
    <row r="28" spans="1:53">
      <c r="AD28" s="69"/>
      <c r="AE28" s="69"/>
      <c r="AF28" s="69"/>
      <c r="AG28" s="69"/>
      <c r="AH28" s="69"/>
      <c r="AI28" s="69"/>
      <c r="AJ28" s="69"/>
      <c r="AK28" s="69"/>
    </row>
    <row r="29" spans="1:53">
      <c r="AD29" s="69"/>
      <c r="AE29" s="69"/>
      <c r="AF29" s="69"/>
      <c r="AG29" s="69"/>
      <c r="AH29" s="69"/>
      <c r="AI29" s="69"/>
      <c r="AJ29" s="69"/>
      <c r="AK29" s="69"/>
    </row>
    <row r="30" spans="1:53">
      <c r="AD30" s="69"/>
      <c r="AE30" s="69"/>
      <c r="AF30" s="69"/>
      <c r="AG30" s="69"/>
      <c r="AH30" s="69"/>
      <c r="AI30" s="69"/>
      <c r="AJ30" s="69"/>
      <c r="AK30" s="69"/>
    </row>
    <row r="31" spans="1:53">
      <c r="AD31" s="69"/>
      <c r="AE31" s="69"/>
      <c r="AF31" s="69"/>
      <c r="AG31" s="69"/>
      <c r="AH31" s="69"/>
      <c r="AI31" s="69"/>
      <c r="AJ31" s="69"/>
      <c r="AK31" s="69"/>
    </row>
    <row r="32" spans="1:53">
      <c r="AD32" s="69"/>
      <c r="AE32" s="69"/>
      <c r="AF32" s="69"/>
      <c r="AG32" s="69"/>
      <c r="AH32" s="69"/>
      <c r="AI32" s="69"/>
      <c r="AJ32" s="69"/>
      <c r="AK32" s="69"/>
    </row>
    <row r="33" spans="30:37">
      <c r="AD33" s="69"/>
      <c r="AE33" s="69"/>
      <c r="AF33" s="69"/>
      <c r="AG33" s="69"/>
      <c r="AH33" s="69"/>
      <c r="AI33" s="69"/>
      <c r="AJ33" s="69"/>
      <c r="AK33" s="69"/>
    </row>
    <row r="34" spans="30:37">
      <c r="AD34" s="69"/>
      <c r="AE34" s="69"/>
      <c r="AF34" s="69"/>
      <c r="AG34" s="69"/>
      <c r="AH34" s="69"/>
      <c r="AI34" s="69"/>
      <c r="AJ34" s="69"/>
      <c r="AK34" s="69"/>
    </row>
    <row r="35" spans="30:37">
      <c r="AD35" s="69"/>
      <c r="AE35" s="69"/>
      <c r="AF35" s="69"/>
      <c r="AG35" s="69"/>
      <c r="AH35" s="69"/>
      <c r="AI35" s="69"/>
      <c r="AJ35" s="69"/>
      <c r="AK35" s="69"/>
    </row>
    <row r="36" spans="30:37">
      <c r="AD36" s="69"/>
      <c r="AE36" s="69"/>
      <c r="AF36" s="69"/>
      <c r="AG36" s="69"/>
      <c r="AH36" s="69"/>
      <c r="AI36" s="69"/>
      <c r="AJ36" s="69"/>
      <c r="AK36" s="69"/>
    </row>
    <row r="37" spans="30:37">
      <c r="AD37" s="69"/>
      <c r="AE37" s="69"/>
      <c r="AF37" s="69"/>
      <c r="AG37" s="69"/>
      <c r="AH37" s="69"/>
      <c r="AI37" s="69"/>
      <c r="AJ37" s="69"/>
      <c r="AK37" s="69"/>
    </row>
    <row r="38" spans="30:37">
      <c r="AD38" s="69"/>
      <c r="AE38" s="69"/>
      <c r="AF38" s="69"/>
      <c r="AG38" s="69"/>
      <c r="AH38" s="69"/>
      <c r="AI38" s="69"/>
      <c r="AJ38" s="69"/>
      <c r="AK38" s="69"/>
    </row>
    <row r="39" spans="30:37">
      <c r="AD39" s="69"/>
      <c r="AE39" s="69"/>
      <c r="AF39" s="69"/>
      <c r="AG39" s="69"/>
      <c r="AH39" s="69"/>
      <c r="AI39" s="69"/>
      <c r="AJ39" s="69"/>
      <c r="AK39" s="69"/>
    </row>
    <row r="40" spans="30:37">
      <c r="AD40" s="69"/>
      <c r="AE40" s="69"/>
      <c r="AF40" s="69"/>
      <c r="AG40" s="69"/>
      <c r="AH40" s="69"/>
      <c r="AI40" s="69"/>
      <c r="AJ40" s="69"/>
      <c r="AK40" s="69"/>
    </row>
    <row r="41" spans="30:37">
      <c r="AD41" s="69"/>
      <c r="AE41" s="69"/>
      <c r="AF41" s="69"/>
      <c r="AG41" s="69"/>
      <c r="AH41" s="69"/>
      <c r="AI41" s="69"/>
      <c r="AJ41" s="69"/>
      <c r="AK41" s="69"/>
    </row>
    <row r="42" spans="30:37">
      <c r="AD42" s="69"/>
      <c r="AE42" s="69"/>
      <c r="AF42" s="69"/>
      <c r="AG42" s="69"/>
      <c r="AH42" s="69"/>
      <c r="AI42" s="69"/>
      <c r="AJ42" s="69"/>
      <c r="AK42" s="69"/>
    </row>
    <row r="43" spans="30:37">
      <c r="AD43" s="69"/>
      <c r="AE43" s="69"/>
      <c r="AF43" s="69"/>
      <c r="AG43" s="69"/>
      <c r="AH43" s="69"/>
      <c r="AI43" s="69"/>
      <c r="AJ43" s="69"/>
      <c r="AK43" s="69"/>
    </row>
    <row r="44" spans="30:37">
      <c r="AD44" s="69"/>
      <c r="AE44" s="69"/>
      <c r="AF44" s="69"/>
      <c r="AG44" s="69"/>
      <c r="AH44" s="69"/>
      <c r="AI44" s="69"/>
      <c r="AJ44" s="69"/>
      <c r="AK44" s="69"/>
    </row>
    <row r="45" spans="30:37">
      <c r="AD45" s="69"/>
      <c r="AE45" s="69"/>
      <c r="AF45" s="69"/>
      <c r="AG45" s="69"/>
      <c r="AH45" s="69"/>
      <c r="AI45" s="69"/>
      <c r="AJ45" s="69"/>
      <c r="AK45" s="69"/>
    </row>
    <row r="46" spans="30:37">
      <c r="AD46" s="69"/>
      <c r="AE46" s="69"/>
      <c r="AF46" s="69"/>
      <c r="AG46" s="69"/>
      <c r="AH46" s="69"/>
      <c r="AI46" s="69"/>
      <c r="AJ46" s="69"/>
      <c r="AK46" s="69"/>
    </row>
    <row r="47" spans="30:37">
      <c r="AD47" s="69"/>
      <c r="AE47" s="69"/>
      <c r="AF47" s="69"/>
      <c r="AG47" s="69"/>
      <c r="AH47" s="69"/>
      <c r="AI47" s="69"/>
      <c r="AJ47" s="69"/>
      <c r="AK47" s="69"/>
    </row>
    <row r="48" spans="30:37">
      <c r="AD48" s="69"/>
      <c r="AE48" s="69"/>
      <c r="AF48" s="69"/>
      <c r="AG48" s="69"/>
      <c r="AH48" s="69"/>
      <c r="AI48" s="69"/>
      <c r="AJ48" s="69"/>
      <c r="AK48" s="69"/>
    </row>
  </sheetData>
  <sheetProtection algorithmName="SHA-512" hashValue="Dl1QUTBfy1ubc7xwhS1JYemhu1xvtAlZPczAcFx2JGfw59bFLyFisfvJFvbHGLMNo+Qm7lsHP+cIKQPsE+dq5Q==" saltValue="QhbKW/UKkR1FkLrPqwnNvA==" spinCount="100000" sheet="1" objects="1" scenarios="1"/>
  <protectedRanges>
    <protectedRange sqref="Q2:Q19" name="Rango1"/>
  </protectedRanges>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dataValidations count="1">
    <dataValidation type="whole" operator="greaterThan" allowBlank="1" showInputMessage="1" showErrorMessage="1" sqref="Q2:Q19" xr:uid="{8CCED0FA-1CBD-7C4F-B76A-3692BEA795F9}">
      <formula1>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Y13"/>
  <sheetViews>
    <sheetView workbookViewId="0">
      <selection activeCell="I11" sqref="I11"/>
    </sheetView>
  </sheetViews>
  <sheetFormatPr baseColWidth="10" defaultRowHeight="15"/>
  <cols>
    <col min="1" max="1" width="28.42578125" style="28" bestFit="1" customWidth="1"/>
    <col min="2" max="2" width="18.85546875" style="28" bestFit="1" customWidth="1"/>
    <col min="3" max="3" width="10.28515625" style="28" bestFit="1" customWidth="1"/>
    <col min="4" max="4" width="9.42578125" bestFit="1" customWidth="1"/>
    <col min="5" max="5" width="7.85546875" bestFit="1" customWidth="1"/>
    <col min="6" max="6" width="8.7109375" bestFit="1" customWidth="1"/>
    <col min="7" max="7" width="14" customWidth="1"/>
    <col min="8" max="8" width="13.85546875" customWidth="1"/>
    <col min="9" max="9" width="10.42578125" bestFit="1" customWidth="1"/>
    <col min="22" max="22" width="8.7109375" bestFit="1" customWidth="1"/>
  </cols>
  <sheetData>
    <row r="1" spans="1:25" s="35" customFormat="1" ht="36">
      <c r="A1" s="31" t="s">
        <v>716</v>
      </c>
      <c r="B1" s="31" t="s">
        <v>3</v>
      </c>
      <c r="C1" s="37" t="s">
        <v>682</v>
      </c>
      <c r="D1" s="31" t="s">
        <v>683</v>
      </c>
      <c r="E1" s="37" t="s">
        <v>4</v>
      </c>
      <c r="F1" s="31" t="s">
        <v>684</v>
      </c>
      <c r="G1" s="37" t="s">
        <v>685</v>
      </c>
      <c r="H1" s="31" t="s">
        <v>686</v>
      </c>
      <c r="I1" s="31" t="s">
        <v>687</v>
      </c>
      <c r="J1" s="31" t="s">
        <v>688</v>
      </c>
      <c r="K1" s="37" t="s">
        <v>689</v>
      </c>
      <c r="L1" s="31" t="s">
        <v>690</v>
      </c>
      <c r="M1" s="37" t="s">
        <v>691</v>
      </c>
      <c r="N1" s="31" t="s">
        <v>692</v>
      </c>
      <c r="O1" s="31" t="s">
        <v>693</v>
      </c>
      <c r="P1" s="37" t="s">
        <v>694</v>
      </c>
      <c r="Q1" s="31" t="s">
        <v>695</v>
      </c>
      <c r="R1" s="37" t="s">
        <v>696</v>
      </c>
      <c r="S1" s="31" t="s">
        <v>5</v>
      </c>
      <c r="T1" s="37" t="s">
        <v>697</v>
      </c>
      <c r="U1" s="31" t="s">
        <v>698</v>
      </c>
      <c r="V1" s="37" t="s">
        <v>699</v>
      </c>
      <c r="W1" s="31" t="s">
        <v>700</v>
      </c>
      <c r="X1" s="37" t="s">
        <v>701</v>
      </c>
      <c r="Y1" s="31" t="s">
        <v>702</v>
      </c>
    </row>
    <row r="2" spans="1:25" ht="33.75" customHeight="1">
      <c r="A2" s="98" t="s">
        <v>703</v>
      </c>
      <c r="B2" s="38">
        <f>+'Impresos y souvenir'!AC84</f>
        <v>81</v>
      </c>
      <c r="C2" s="38">
        <f>+'Impresos y souvenir'!AD84</f>
        <v>79</v>
      </c>
      <c r="D2" s="38">
        <f>+'Impresos y souvenir'!AE84</f>
        <v>82</v>
      </c>
      <c r="E2" s="38">
        <f>+'Impresos y souvenir'!AF84</f>
        <v>79</v>
      </c>
      <c r="F2" s="38">
        <f>+'Impresos y souvenir'!AG84</f>
        <v>47</v>
      </c>
      <c r="G2" s="38">
        <f>+'Impresos y souvenir'!AH84</f>
        <v>102</v>
      </c>
      <c r="H2" s="38">
        <f>+'Impresos y souvenir'!AI84</f>
        <v>47</v>
      </c>
      <c r="I2" s="38">
        <f>+'Impresos y souvenir'!AJ84</f>
        <v>31</v>
      </c>
      <c r="J2" s="38">
        <f>+'Impresos y souvenir'!AK84</f>
        <v>86</v>
      </c>
      <c r="K2" s="38">
        <f>+'Impresos y souvenir'!AL84</f>
        <v>50</v>
      </c>
      <c r="L2" s="38">
        <f>+'Impresos y souvenir'!AM84</f>
        <v>89</v>
      </c>
      <c r="M2" s="38">
        <f>+'Impresos y souvenir'!AN84</f>
        <v>36</v>
      </c>
      <c r="N2" s="38">
        <f>+'Impresos y souvenir'!AO84</f>
        <v>93</v>
      </c>
      <c r="O2" s="38">
        <f>+'Impresos y souvenir'!AP84</f>
        <v>78</v>
      </c>
      <c r="P2" s="38">
        <f>+'Impresos y souvenir'!AQ84</f>
        <v>81</v>
      </c>
      <c r="Q2" s="38">
        <f>+'Impresos y souvenir'!AR84</f>
        <v>67</v>
      </c>
      <c r="R2" s="38">
        <f>+'Impresos y souvenir'!AS84</f>
        <v>78</v>
      </c>
      <c r="S2" s="38">
        <f>+'Impresos y souvenir'!AT84</f>
        <v>60</v>
      </c>
      <c r="T2" s="38">
        <f>+'Impresos y souvenir'!AU84</f>
        <v>95</v>
      </c>
      <c r="U2" s="38">
        <f>+'Impresos y souvenir'!AV84</f>
        <v>43</v>
      </c>
      <c r="V2" s="38">
        <f>+'Impresos y souvenir'!AW84</f>
        <v>91</v>
      </c>
      <c r="W2" s="38">
        <f>+'Impresos y souvenir'!AX84</f>
        <v>75</v>
      </c>
      <c r="X2" s="38">
        <f>+'Impresos y souvenir'!AY84</f>
        <v>49</v>
      </c>
      <c r="Y2" s="38">
        <f>+'Impresos y souvenir'!AZ84</f>
        <v>96</v>
      </c>
    </row>
    <row r="3" spans="1:25">
      <c r="A3" s="98" t="s">
        <v>704</v>
      </c>
      <c r="B3" s="38">
        <f>+Suministros!AC13</f>
        <v>6</v>
      </c>
      <c r="C3" s="38">
        <f>+Suministros!AD13</f>
        <v>7</v>
      </c>
      <c r="D3" s="38">
        <f>+Suministros!AE13</f>
        <v>15</v>
      </c>
      <c r="E3" s="38">
        <f>+Suministros!AF13</f>
        <v>7</v>
      </c>
      <c r="F3" s="38">
        <f>+Suministros!AG13</f>
        <v>16</v>
      </c>
      <c r="G3" s="38">
        <f>+Suministros!AH13</f>
        <v>17</v>
      </c>
      <c r="H3" s="38">
        <f>+Suministros!AI13</f>
        <v>4</v>
      </c>
      <c r="I3" s="38">
        <f>+Suministros!AJ13</f>
        <v>10</v>
      </c>
      <c r="J3" s="38">
        <f>+Suministros!AK13</f>
        <v>8</v>
      </c>
      <c r="K3" s="38">
        <f>+Suministros!AL13</f>
        <v>8</v>
      </c>
      <c r="L3" s="38">
        <f>+Suministros!AM13</f>
        <v>6</v>
      </c>
      <c r="M3" s="38">
        <f>+Suministros!AN13</f>
        <v>17</v>
      </c>
      <c r="N3" s="38">
        <f>+Suministros!AO13</f>
        <v>18</v>
      </c>
      <c r="O3" s="38">
        <f>+Suministros!AP13</f>
        <v>7</v>
      </c>
      <c r="P3" s="38">
        <f>+Suministros!AQ13</f>
        <v>11</v>
      </c>
      <c r="Q3" s="38">
        <f>+Suministros!AR13</f>
        <v>11</v>
      </c>
      <c r="R3" s="38">
        <f>+Suministros!AS13</f>
        <v>7</v>
      </c>
      <c r="S3" s="38">
        <f>+Suministros!AT13</f>
        <v>15</v>
      </c>
      <c r="T3" s="38">
        <f>+Suministros!AU13</f>
        <v>16</v>
      </c>
      <c r="U3" s="38">
        <f>+Suministros!AV13</f>
        <v>15</v>
      </c>
      <c r="V3" s="38">
        <f>+Suministros!AW13</f>
        <v>6</v>
      </c>
      <c r="W3" s="38">
        <f>+Suministros!AX13</f>
        <v>8</v>
      </c>
      <c r="X3" s="38">
        <f>+Suministros!AY13</f>
        <v>0</v>
      </c>
      <c r="Y3" s="38">
        <f>+Suministros!AZ13</f>
        <v>18</v>
      </c>
    </row>
    <row r="4" spans="1:25" ht="34.5" customHeight="1">
      <c r="A4" s="98" t="s">
        <v>705</v>
      </c>
      <c r="B4" s="38">
        <f>+'Mobiliario y Estructuras'!AC49</f>
        <v>36</v>
      </c>
      <c r="C4" s="38">
        <f>+'Mobiliario y Estructuras'!AD49</f>
        <v>34</v>
      </c>
      <c r="D4" s="38">
        <f>+'Mobiliario y Estructuras'!AE49</f>
        <v>69</v>
      </c>
      <c r="E4" s="38">
        <f>+'Mobiliario y Estructuras'!AF49</f>
        <v>46</v>
      </c>
      <c r="F4" s="38">
        <f>+'Mobiliario y Estructuras'!AG49</f>
        <v>24</v>
      </c>
      <c r="G4" s="38">
        <f>+'Mobiliario y Estructuras'!AH49</f>
        <v>70</v>
      </c>
      <c r="H4" s="38">
        <f>+'Mobiliario y Estructuras'!AI49</f>
        <v>25</v>
      </c>
      <c r="I4" s="38">
        <f>+'Mobiliario y Estructuras'!AJ49</f>
        <v>27</v>
      </c>
      <c r="J4" s="38">
        <f>+'Mobiliario y Estructuras'!AK49</f>
        <v>49</v>
      </c>
      <c r="K4" s="38">
        <f>+'Mobiliario y Estructuras'!AL49</f>
        <v>21</v>
      </c>
      <c r="L4" s="38">
        <f>+'Mobiliario y Estructuras'!AM49</f>
        <v>12</v>
      </c>
      <c r="M4" s="38">
        <f>+'Mobiliario y Estructuras'!AN49</f>
        <v>7</v>
      </c>
      <c r="N4" s="38">
        <f>+'Mobiliario y Estructuras'!AO49</f>
        <v>19</v>
      </c>
      <c r="O4" s="38">
        <f>+'Mobiliario y Estructuras'!AP49</f>
        <v>41</v>
      </c>
      <c r="P4" s="38">
        <f>+'Mobiliario y Estructuras'!AQ49</f>
        <v>53</v>
      </c>
      <c r="Q4" s="38">
        <f>+'Mobiliario y Estructuras'!AR49</f>
        <v>28</v>
      </c>
      <c r="R4" s="38">
        <f>+'Mobiliario y Estructuras'!AS49</f>
        <v>46</v>
      </c>
      <c r="S4" s="38">
        <f>+'Mobiliario y Estructuras'!AT49</f>
        <v>30</v>
      </c>
      <c r="T4" s="38">
        <f>+'Mobiliario y Estructuras'!AU49</f>
        <v>51</v>
      </c>
      <c r="U4" s="38">
        <f>+'Mobiliario y Estructuras'!AV49</f>
        <v>63</v>
      </c>
      <c r="V4" s="38">
        <f>+'Mobiliario y Estructuras'!AW49</f>
        <v>33</v>
      </c>
      <c r="W4" s="38">
        <f>+'Mobiliario y Estructuras'!AX49</f>
        <v>43</v>
      </c>
      <c r="X4" s="38">
        <f>+'Mobiliario y Estructuras'!AY49</f>
        <v>27</v>
      </c>
      <c r="Y4" s="38">
        <f>+'Mobiliario y Estructuras'!AZ49</f>
        <v>79</v>
      </c>
    </row>
    <row r="5" spans="1:25">
      <c r="A5" s="98" t="s">
        <v>709</v>
      </c>
      <c r="B5" s="38">
        <f>+'Vallas y otros'!AB4</f>
        <v>0</v>
      </c>
      <c r="C5" s="38">
        <f>+'Vallas y otros'!AC4</f>
        <v>0</v>
      </c>
      <c r="D5" s="38">
        <f>+'Vallas y otros'!AD4</f>
        <v>2</v>
      </c>
      <c r="E5" s="38">
        <f>+'Vallas y otros'!AE4</f>
        <v>1</v>
      </c>
      <c r="F5" s="38">
        <f>+'Vallas y otros'!AF4</f>
        <v>0</v>
      </c>
      <c r="G5" s="38">
        <f>+'Vallas y otros'!AG4</f>
        <v>4</v>
      </c>
      <c r="H5" s="38">
        <f>+'Vallas y otros'!AH4</f>
        <v>0</v>
      </c>
      <c r="I5" s="38">
        <f>+'Vallas y otros'!AI4</f>
        <v>1</v>
      </c>
      <c r="J5" s="38">
        <f>+'Vallas y otros'!AJ4</f>
        <v>1</v>
      </c>
      <c r="K5" s="38">
        <f>+'Vallas y otros'!AK4</f>
        <v>2</v>
      </c>
      <c r="L5" s="38">
        <f>+'Vallas y otros'!AL4</f>
        <v>1</v>
      </c>
      <c r="M5" s="38">
        <f>+'Vallas y otros'!AM4</f>
        <v>0</v>
      </c>
      <c r="N5" s="38">
        <f>+'Vallas y otros'!AN4</f>
        <v>4</v>
      </c>
      <c r="O5" s="38">
        <f>+'Vallas y otros'!AO4</f>
        <v>1</v>
      </c>
      <c r="P5" s="38">
        <f>+'Vallas y otros'!AP4</f>
        <v>3</v>
      </c>
      <c r="Q5" s="38">
        <f>+'Vallas y otros'!AQ4</f>
        <v>0</v>
      </c>
      <c r="R5" s="38">
        <f>+'Vallas y otros'!AR4</f>
        <v>0</v>
      </c>
      <c r="S5" s="38">
        <f>+'Vallas y otros'!AS4</f>
        <v>4</v>
      </c>
      <c r="T5" s="38">
        <f>+'Vallas y otros'!AT4</f>
        <v>4</v>
      </c>
      <c r="U5" s="38">
        <f>+'Vallas y otros'!AU4</f>
        <v>0</v>
      </c>
      <c r="V5" s="38">
        <f>+'Vallas y otros'!AV4</f>
        <v>0</v>
      </c>
      <c r="W5" s="38">
        <f>+'Vallas y otros'!AW4</f>
        <v>0</v>
      </c>
      <c r="X5" s="38">
        <f>+'Vallas y otros'!AX4</f>
        <v>0</v>
      </c>
      <c r="Y5" s="38">
        <f>+'Vallas y otros'!AY4</f>
        <v>2</v>
      </c>
    </row>
    <row r="6" spans="1:25">
      <c r="A6" s="98" t="s">
        <v>710</v>
      </c>
      <c r="B6" s="38">
        <f>+Técnica!AC132</f>
        <v>119</v>
      </c>
      <c r="C6" s="38">
        <f>+Técnica!AD132</f>
        <v>111</v>
      </c>
      <c r="D6" s="38">
        <f>+Técnica!AE132</f>
        <v>120</v>
      </c>
      <c r="E6" s="38">
        <f>+Técnica!AF132</f>
        <v>129</v>
      </c>
      <c r="F6" s="38">
        <f>+Técnica!AG132</f>
        <v>79</v>
      </c>
      <c r="G6" s="38">
        <f>+Técnica!AH132</f>
        <v>138</v>
      </c>
      <c r="H6" s="38">
        <f>+Técnica!AI132</f>
        <v>70</v>
      </c>
      <c r="I6" s="38">
        <f>+Técnica!AJ132</f>
        <v>143</v>
      </c>
      <c r="J6" s="38">
        <f>+Técnica!AK132</f>
        <v>141</v>
      </c>
      <c r="K6" s="38">
        <f>+Técnica!AL132</f>
        <v>32</v>
      </c>
      <c r="L6" s="38">
        <f>+Técnica!AM132</f>
        <v>70</v>
      </c>
      <c r="M6" s="38">
        <f>+Técnica!AN132</f>
        <v>60</v>
      </c>
      <c r="N6" s="38">
        <f>+Técnica!AO132</f>
        <v>116</v>
      </c>
      <c r="O6" s="38">
        <f>+Técnica!AP132</f>
        <v>115</v>
      </c>
      <c r="P6" s="38">
        <f>+Técnica!AQ132</f>
        <v>118</v>
      </c>
      <c r="Q6" s="38">
        <f>+Técnica!AR132</f>
        <v>35</v>
      </c>
      <c r="R6" s="38">
        <f>+Técnica!AS132</f>
        <v>120</v>
      </c>
      <c r="S6" s="38">
        <f>+Técnica!AT132</f>
        <v>81</v>
      </c>
      <c r="T6" s="38">
        <f>+Técnica!AU132</f>
        <v>98</v>
      </c>
      <c r="U6" s="38">
        <f>+Técnica!AV132</f>
        <v>151</v>
      </c>
      <c r="V6" s="38">
        <f>+Técnica!AW132</f>
        <v>127</v>
      </c>
      <c r="W6" s="38">
        <f>+Técnica!AX132</f>
        <v>123</v>
      </c>
      <c r="X6" s="38">
        <f>+Técnica!AY132</f>
        <v>64</v>
      </c>
      <c r="Y6" s="38">
        <f>+Técnica!AZ132</f>
        <v>164</v>
      </c>
    </row>
    <row r="7" spans="1:25">
      <c r="A7" s="98" t="s">
        <v>495</v>
      </c>
      <c r="B7" s="38">
        <f>+Sonido!AD82</f>
        <v>49</v>
      </c>
      <c r="C7" s="38">
        <f>+Sonido!AE82</f>
        <v>58</v>
      </c>
      <c r="D7" s="38">
        <f>+Sonido!AF82</f>
        <v>72</v>
      </c>
      <c r="E7" s="38">
        <f>+Sonido!AG82</f>
        <v>62</v>
      </c>
      <c r="F7" s="38">
        <f>+Sonido!AH82</f>
        <v>57</v>
      </c>
      <c r="G7" s="38">
        <f>+Sonido!AI82</f>
        <v>80</v>
      </c>
      <c r="H7" s="38">
        <f>+Sonido!AJ82</f>
        <v>24</v>
      </c>
      <c r="I7" s="38">
        <f>+Sonido!AK82</f>
        <v>52</v>
      </c>
      <c r="J7" s="38">
        <f>+Sonido!AL82</f>
        <v>62</v>
      </c>
      <c r="K7" s="38">
        <f>+Sonido!AM82</f>
        <v>11</v>
      </c>
      <c r="L7" s="38">
        <f>+Sonido!AN82</f>
        <v>85</v>
      </c>
      <c r="M7" s="38">
        <f>+Sonido!AO82</f>
        <v>36</v>
      </c>
      <c r="N7" s="38">
        <f>+Sonido!AP82</f>
        <v>43</v>
      </c>
      <c r="O7" s="38">
        <f>+Sonido!AQ82</f>
        <v>47</v>
      </c>
      <c r="P7" s="38">
        <f>+Sonido!AR82</f>
        <v>42</v>
      </c>
      <c r="Q7" s="38">
        <f>+Sonido!AS82</f>
        <v>37</v>
      </c>
      <c r="R7" s="38">
        <f>+Sonido!AT82</f>
        <v>48</v>
      </c>
      <c r="S7" s="38">
        <f>+Sonido!AU82</f>
        <v>51</v>
      </c>
      <c r="T7" s="38">
        <f>+Sonido!AV82</f>
        <v>39</v>
      </c>
      <c r="U7" s="38">
        <f>+Sonido!AW82</f>
        <v>71</v>
      </c>
      <c r="V7" s="38">
        <f>+Sonido!AX82</f>
        <v>54</v>
      </c>
      <c r="W7" s="38">
        <f>+Sonido!AY82</f>
        <v>61</v>
      </c>
      <c r="X7" s="38">
        <f>+Sonido!AZ82</f>
        <v>37</v>
      </c>
      <c r="Y7" s="38">
        <f>+Sonido!BA82</f>
        <v>45</v>
      </c>
    </row>
    <row r="8" spans="1:25">
      <c r="A8" s="98" t="s">
        <v>711</v>
      </c>
      <c r="B8" s="38">
        <f>+Ecológicos!AC13</f>
        <v>12</v>
      </c>
      <c r="C8" s="38">
        <f>+Ecológicos!AD13</f>
        <v>12</v>
      </c>
      <c r="D8" s="38">
        <f>+Ecológicos!AE13</f>
        <v>0</v>
      </c>
      <c r="E8" s="38">
        <f>+Ecológicos!AF13</f>
        <v>16</v>
      </c>
      <c r="F8" s="38">
        <f>+Ecológicos!AG13</f>
        <v>6</v>
      </c>
      <c r="G8" s="38">
        <f>+Ecológicos!AH13</f>
        <v>13</v>
      </c>
      <c r="H8" s="38">
        <f>+Ecológicos!AI13</f>
        <v>4</v>
      </c>
      <c r="I8" s="38">
        <f>+Ecológicos!AJ13</f>
        <v>6</v>
      </c>
      <c r="J8" s="38">
        <f>+Ecológicos!AK13</f>
        <v>14</v>
      </c>
      <c r="K8" s="38">
        <f>+Ecológicos!AL13</f>
        <v>9</v>
      </c>
      <c r="L8" s="38">
        <f>+Ecológicos!AM13</f>
        <v>6</v>
      </c>
      <c r="M8" s="38">
        <f>+Ecológicos!AN13</f>
        <v>10</v>
      </c>
      <c r="N8" s="38">
        <f>+Ecológicos!AO13</f>
        <v>10</v>
      </c>
      <c r="O8" s="38">
        <f>+Ecológicos!AP13</f>
        <v>17</v>
      </c>
      <c r="P8" s="38">
        <f>+Ecológicos!AQ13</f>
        <v>11</v>
      </c>
      <c r="Q8" s="38">
        <f>+Ecológicos!AR13</f>
        <v>3</v>
      </c>
      <c r="R8" s="38">
        <f>+Ecológicos!AS13</f>
        <v>18</v>
      </c>
      <c r="S8" s="38">
        <f>+Ecológicos!AT13</f>
        <v>6</v>
      </c>
      <c r="T8" s="38">
        <f>+Ecológicos!AU13</f>
        <v>10</v>
      </c>
      <c r="U8" s="38">
        <f>+Ecológicos!AV13</f>
        <v>0</v>
      </c>
      <c r="V8" s="38">
        <f>+Ecológicos!AW13</f>
        <v>16</v>
      </c>
      <c r="W8" s="38">
        <f>+Ecológicos!AX13</f>
        <v>19</v>
      </c>
      <c r="X8" s="38">
        <f>+Ecológicos!AY13</f>
        <v>4</v>
      </c>
      <c r="Y8" s="38">
        <f>+Ecológicos!AZ13</f>
        <v>7</v>
      </c>
    </row>
    <row r="9" spans="1:25" ht="30">
      <c r="A9" s="98" t="s">
        <v>712</v>
      </c>
      <c r="B9" s="38">
        <f>+'Transporte, alojamiento y otros'!AC68</f>
        <v>85</v>
      </c>
      <c r="C9" s="38">
        <f>+'Transporte, alojamiento y otros'!AD68</f>
        <v>87</v>
      </c>
      <c r="D9" s="38">
        <f>+'Transporte, alojamiento y otros'!AE68</f>
        <v>7</v>
      </c>
      <c r="E9" s="38">
        <f>+'Transporte, alojamiento y otros'!AF68</f>
        <v>94</v>
      </c>
      <c r="F9" s="38">
        <f>+'Transporte, alojamiento y otros'!AG68</f>
        <v>28</v>
      </c>
      <c r="G9" s="38">
        <f>+'Transporte, alojamiento y otros'!AH68</f>
        <v>82</v>
      </c>
      <c r="H9" s="38">
        <f>+'Transporte, alojamiento y otros'!AI68</f>
        <v>34</v>
      </c>
      <c r="I9" s="38">
        <f>+'Transporte, alojamiento y otros'!AJ68</f>
        <v>13</v>
      </c>
      <c r="J9" s="38">
        <f>+'Transporte, alojamiento y otros'!AK68</f>
        <v>97</v>
      </c>
      <c r="K9" s="38">
        <f>+'Transporte, alojamiento y otros'!AL68</f>
        <v>29</v>
      </c>
      <c r="L9" s="38">
        <f>+'Transporte, alojamiento y otros'!AM68</f>
        <v>14</v>
      </c>
      <c r="M9" s="38">
        <f>+'Transporte, alojamiento y otros'!AN68</f>
        <v>26</v>
      </c>
      <c r="N9" s="38">
        <f>+'Transporte, alojamiento y otros'!AO68</f>
        <v>47</v>
      </c>
      <c r="O9" s="38">
        <f>+'Transporte, alojamiento y otros'!AP68</f>
        <v>92</v>
      </c>
      <c r="P9" s="38">
        <f>+'Transporte, alojamiento y otros'!AQ68</f>
        <v>33</v>
      </c>
      <c r="Q9" s="38">
        <f>+'Transporte, alojamiento y otros'!AR68</f>
        <v>10</v>
      </c>
      <c r="R9" s="38">
        <f>+'Transporte, alojamiento y otros'!AS68</f>
        <v>83</v>
      </c>
      <c r="S9" s="38">
        <f>+'Transporte, alojamiento y otros'!AT68</f>
        <v>41</v>
      </c>
      <c r="T9" s="38">
        <f>+'Transporte, alojamiento y otros'!AU68</f>
        <v>14</v>
      </c>
      <c r="U9" s="38">
        <f>+'Transporte, alojamiento y otros'!AV68</f>
        <v>30</v>
      </c>
      <c r="V9" s="38">
        <f>+'Transporte, alojamiento y otros'!AW68</f>
        <v>95</v>
      </c>
      <c r="W9" s="38">
        <f>+'Transporte, alojamiento y otros'!AX68</f>
        <v>94</v>
      </c>
      <c r="X9" s="38">
        <f>+'Transporte, alojamiento y otros'!AY68</f>
        <v>49</v>
      </c>
      <c r="Y9" s="38">
        <f>+'Transporte, alojamiento y otros'!AZ68</f>
        <v>39</v>
      </c>
    </row>
    <row r="10" spans="1:25">
      <c r="A10" s="98" t="s">
        <v>713</v>
      </c>
      <c r="B10" s="38">
        <f>+Alimentacion!AD33</f>
        <v>34</v>
      </c>
      <c r="C10" s="38">
        <f>+Alimentacion!AE33</f>
        <v>38</v>
      </c>
      <c r="D10" s="38">
        <f>+Alimentacion!AF33</f>
        <v>4</v>
      </c>
      <c r="E10" s="38">
        <f>+Alimentacion!AG33</f>
        <v>41</v>
      </c>
      <c r="F10" s="38">
        <f>+Alimentacion!AH33</f>
        <v>42</v>
      </c>
      <c r="G10" s="38">
        <f>+Alimentacion!AI33</f>
        <v>34</v>
      </c>
      <c r="H10" s="38">
        <f>+Alimentacion!AJ33</f>
        <v>37</v>
      </c>
      <c r="I10" s="38">
        <f>+Alimentacion!AK33</f>
        <v>27</v>
      </c>
      <c r="J10" s="38">
        <f>+Alimentacion!AL33</f>
        <v>43</v>
      </c>
      <c r="K10" s="38">
        <f>+Alimentacion!AM33</f>
        <v>24</v>
      </c>
      <c r="L10" s="38">
        <f>+Alimentacion!AN33</f>
        <v>17</v>
      </c>
      <c r="M10" s="38">
        <f>+Alimentacion!AO33</f>
        <v>24</v>
      </c>
      <c r="N10" s="38">
        <f>+Alimentacion!AP33</f>
        <v>13</v>
      </c>
      <c r="O10" s="38">
        <f>+Alimentacion!AQ33</f>
        <v>34</v>
      </c>
      <c r="P10" s="38">
        <f>+Alimentacion!AR33</f>
        <v>2</v>
      </c>
      <c r="Q10" s="38">
        <f>+Alimentacion!AS33</f>
        <v>40</v>
      </c>
      <c r="R10" s="38">
        <f>+Alimentacion!AT33</f>
        <v>33</v>
      </c>
      <c r="S10" s="38">
        <f>+Alimentacion!AU33</f>
        <v>28</v>
      </c>
      <c r="T10" s="38">
        <f>+Alimentacion!AV33</f>
        <v>21</v>
      </c>
      <c r="U10" s="38">
        <f>+Alimentacion!AW33</f>
        <v>18</v>
      </c>
      <c r="V10" s="38">
        <f>+Alimentacion!AX33</f>
        <v>37</v>
      </c>
      <c r="W10" s="38">
        <f>+Alimentacion!AY33</f>
        <v>46</v>
      </c>
      <c r="X10" s="38">
        <f>+Alimentacion!AZ33</f>
        <v>5</v>
      </c>
      <c r="Y10" s="38">
        <f>+Alimentacion!BA33</f>
        <v>23</v>
      </c>
    </row>
    <row r="11" spans="1:25">
      <c r="A11" s="98" t="s">
        <v>714</v>
      </c>
      <c r="B11" s="38">
        <f>+Logistica!AD20</f>
        <v>20</v>
      </c>
      <c r="C11" s="38">
        <f>+Logistica!AE20</f>
        <v>17</v>
      </c>
      <c r="D11" s="38">
        <f>+Logistica!AF20</f>
        <v>1</v>
      </c>
      <c r="E11" s="38">
        <f>+Logistica!AG20</f>
        <v>25</v>
      </c>
      <c r="F11" s="38">
        <f>+Logistica!AH20</f>
        <v>9</v>
      </c>
      <c r="G11" s="38">
        <f>+Logistica!AI20</f>
        <v>10</v>
      </c>
      <c r="H11" s="38">
        <f>+Logistica!AJ20</f>
        <v>12</v>
      </c>
      <c r="I11" s="38">
        <f>+Logistica!AK20</f>
        <v>18</v>
      </c>
      <c r="J11" s="38">
        <f>+Logistica!AL20</f>
        <v>26</v>
      </c>
      <c r="K11" s="38">
        <f>+Logistica!AM20</f>
        <v>20</v>
      </c>
      <c r="L11" s="38">
        <f>+Logistica!AN20</f>
        <v>21</v>
      </c>
      <c r="M11" s="38">
        <f>+Logistica!AO20</f>
        <v>4</v>
      </c>
      <c r="N11" s="38">
        <f>+Logistica!AP20</f>
        <v>24</v>
      </c>
      <c r="O11" s="38">
        <f>+Logistica!AQ20</f>
        <v>21</v>
      </c>
      <c r="P11" s="38">
        <f>+Logistica!AR20</f>
        <v>12</v>
      </c>
      <c r="Q11" s="38">
        <f>+Logistica!AS20</f>
        <v>16</v>
      </c>
      <c r="R11" s="38">
        <f>+Logistica!AT20</f>
        <v>21</v>
      </c>
      <c r="S11" s="38">
        <f>+Logistica!AU20</f>
        <v>7</v>
      </c>
      <c r="T11" s="38">
        <f>+Logistica!AV20</f>
        <v>20</v>
      </c>
      <c r="U11" s="38">
        <f>+Logistica!AW20</f>
        <v>4</v>
      </c>
      <c r="V11" s="38">
        <f>+Logistica!AX20</f>
        <v>25</v>
      </c>
      <c r="W11" s="38">
        <f>+Logistica!AY20</f>
        <v>26</v>
      </c>
      <c r="X11" s="38">
        <f>+Logistica!AZ20</f>
        <v>0</v>
      </c>
      <c r="Y11" s="38">
        <f>+Logistica!BA20</f>
        <v>13</v>
      </c>
    </row>
    <row r="12" spans="1:25" s="40" customFormat="1" ht="18.75">
      <c r="A12" s="39" t="s">
        <v>715</v>
      </c>
      <c r="B12" s="41">
        <f t="shared" ref="B12:Y12" si="0">+SUM(B2:B11)</f>
        <v>442</v>
      </c>
      <c r="C12" s="41">
        <f t="shared" si="0"/>
        <v>443</v>
      </c>
      <c r="D12" s="41">
        <f t="shared" si="0"/>
        <v>372</v>
      </c>
      <c r="E12" s="41">
        <f t="shared" si="0"/>
        <v>500</v>
      </c>
      <c r="F12" s="41">
        <f t="shared" si="0"/>
        <v>308</v>
      </c>
      <c r="G12" s="41">
        <f t="shared" si="0"/>
        <v>550</v>
      </c>
      <c r="H12" s="41">
        <f t="shared" si="0"/>
        <v>257</v>
      </c>
      <c r="I12" s="41">
        <f t="shared" si="0"/>
        <v>328</v>
      </c>
      <c r="J12" s="41">
        <f t="shared" si="0"/>
        <v>527</v>
      </c>
      <c r="K12" s="41">
        <f t="shared" si="0"/>
        <v>206</v>
      </c>
      <c r="L12" s="41">
        <f t="shared" si="0"/>
        <v>321</v>
      </c>
      <c r="M12" s="41">
        <f t="shared" si="0"/>
        <v>220</v>
      </c>
      <c r="N12" s="41">
        <f t="shared" si="0"/>
        <v>387</v>
      </c>
      <c r="O12" s="41">
        <f t="shared" si="0"/>
        <v>453</v>
      </c>
      <c r="P12" s="41">
        <f t="shared" si="0"/>
        <v>366</v>
      </c>
      <c r="Q12" s="41">
        <f t="shared" si="0"/>
        <v>247</v>
      </c>
      <c r="R12" s="41">
        <f t="shared" si="0"/>
        <v>454</v>
      </c>
      <c r="S12" s="41">
        <f t="shared" si="0"/>
        <v>323</v>
      </c>
      <c r="T12" s="41">
        <f t="shared" si="0"/>
        <v>368</v>
      </c>
      <c r="U12" s="41">
        <f t="shared" si="0"/>
        <v>395</v>
      </c>
      <c r="V12" s="41">
        <f t="shared" si="0"/>
        <v>484</v>
      </c>
      <c r="W12" s="41">
        <f t="shared" si="0"/>
        <v>495</v>
      </c>
      <c r="X12" s="41">
        <f t="shared" si="0"/>
        <v>235</v>
      </c>
      <c r="Y12" s="41">
        <f t="shared" si="0"/>
        <v>486</v>
      </c>
    </row>
    <row r="13" spans="1:25" ht="18">
      <c r="B13" s="43"/>
    </row>
  </sheetData>
  <sheetProtection algorithmName="SHA-512" hashValue="hPpfC8vAzyAsXGCVpW99CbUZ999vaOKEjhZCTA+cueDRG67aO+5O6M9EJzsEahfCFGbVqKW7o9neUT71/EFuNw==" saltValue="CO9E/Ak4VGg+Ok2UhXc4b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D6E6E-1670-2649-A37D-94919FD46436}">
  <dimension ref="A1:Y4"/>
  <sheetViews>
    <sheetView zoomScale="125" zoomScaleNormal="100" workbookViewId="0">
      <selection activeCell="H20" sqref="H20"/>
    </sheetView>
  </sheetViews>
  <sheetFormatPr baseColWidth="10" defaultRowHeight="15"/>
  <cols>
    <col min="1" max="1" width="18.7109375" customWidth="1"/>
    <col min="2" max="2" width="25.42578125" customWidth="1"/>
    <col min="3" max="9" width="13.42578125" bestFit="1" customWidth="1"/>
    <col min="10" max="10" width="15.42578125" customWidth="1"/>
    <col min="11" max="11" width="19.85546875" bestFit="1" customWidth="1"/>
    <col min="12" max="12" width="13.42578125" bestFit="1" customWidth="1"/>
    <col min="13" max="13" width="19" bestFit="1" customWidth="1"/>
    <col min="14" max="19" width="13.42578125" bestFit="1" customWidth="1"/>
    <col min="20" max="20" width="17.7109375" bestFit="1" customWidth="1"/>
    <col min="21" max="25" width="13.42578125" bestFit="1" customWidth="1"/>
  </cols>
  <sheetData>
    <row r="1" spans="1:25" ht="24">
      <c r="A1" t="s">
        <v>681</v>
      </c>
      <c r="B1" s="31" t="s">
        <v>3</v>
      </c>
      <c r="C1" s="32" t="s">
        <v>682</v>
      </c>
      <c r="D1" s="33" t="s">
        <v>683</v>
      </c>
      <c r="E1" s="32" t="s">
        <v>4</v>
      </c>
      <c r="F1" s="33" t="s">
        <v>684</v>
      </c>
      <c r="G1" s="32" t="s">
        <v>685</v>
      </c>
      <c r="H1" s="33" t="s">
        <v>686</v>
      </c>
      <c r="I1" s="33" t="s">
        <v>687</v>
      </c>
      <c r="J1" s="33" t="s">
        <v>688</v>
      </c>
      <c r="K1" s="32" t="s">
        <v>689</v>
      </c>
      <c r="L1" s="33" t="s">
        <v>690</v>
      </c>
      <c r="M1" s="32" t="s">
        <v>691</v>
      </c>
      <c r="N1" s="33" t="s">
        <v>692</v>
      </c>
      <c r="O1" s="33" t="s">
        <v>693</v>
      </c>
      <c r="P1" s="32" t="s">
        <v>694</v>
      </c>
      <c r="Q1" s="33" t="s">
        <v>695</v>
      </c>
      <c r="R1" s="32" t="s">
        <v>696</v>
      </c>
      <c r="S1" s="33" t="s">
        <v>5</v>
      </c>
      <c r="T1" s="32" t="s">
        <v>697</v>
      </c>
      <c r="U1" s="33" t="s">
        <v>698</v>
      </c>
      <c r="V1" s="32" t="s">
        <v>699</v>
      </c>
      <c r="W1" s="33" t="s">
        <v>700</v>
      </c>
      <c r="X1" s="32" t="s">
        <v>701</v>
      </c>
      <c r="Y1" s="33" t="s">
        <v>702</v>
      </c>
    </row>
    <row r="2" spans="1:25">
      <c r="A2" t="s">
        <v>706</v>
      </c>
      <c r="B2">
        <v>10</v>
      </c>
      <c r="C2">
        <v>10</v>
      </c>
      <c r="D2">
        <v>10</v>
      </c>
      <c r="E2">
        <v>10</v>
      </c>
      <c r="F2">
        <v>10</v>
      </c>
      <c r="G2">
        <v>10</v>
      </c>
      <c r="H2">
        <v>20</v>
      </c>
      <c r="I2">
        <v>10</v>
      </c>
      <c r="J2">
        <v>10</v>
      </c>
      <c r="K2">
        <v>10</v>
      </c>
      <c r="L2">
        <v>16</v>
      </c>
      <c r="M2">
        <v>10</v>
      </c>
      <c r="N2">
        <v>10</v>
      </c>
      <c r="O2">
        <v>10</v>
      </c>
      <c r="P2">
        <v>10</v>
      </c>
      <c r="Q2">
        <v>10.3</v>
      </c>
      <c r="R2">
        <v>10</v>
      </c>
      <c r="S2">
        <v>10</v>
      </c>
      <c r="T2">
        <v>10</v>
      </c>
      <c r="U2">
        <v>20</v>
      </c>
      <c r="V2">
        <v>10</v>
      </c>
      <c r="W2">
        <v>10</v>
      </c>
      <c r="X2">
        <v>12</v>
      </c>
      <c r="Y2">
        <v>19</v>
      </c>
    </row>
    <row r="3" spans="1:25">
      <c r="A3" t="s">
        <v>708</v>
      </c>
      <c r="B3">
        <f>+MIN(B2:Y2)</f>
        <v>10</v>
      </c>
    </row>
    <row r="4" spans="1:25">
      <c r="A4" t="s">
        <v>707</v>
      </c>
      <c r="B4" s="34">
        <f t="shared" ref="B4:Y4" si="0">$B$3*100/B2</f>
        <v>100</v>
      </c>
      <c r="C4" s="34">
        <f t="shared" si="0"/>
        <v>100</v>
      </c>
      <c r="D4" s="34">
        <f t="shared" si="0"/>
        <v>100</v>
      </c>
      <c r="E4" s="34">
        <f t="shared" si="0"/>
        <v>100</v>
      </c>
      <c r="F4" s="34">
        <f t="shared" si="0"/>
        <v>100</v>
      </c>
      <c r="G4" s="34">
        <f t="shared" si="0"/>
        <v>100</v>
      </c>
      <c r="H4" s="34">
        <f t="shared" si="0"/>
        <v>50</v>
      </c>
      <c r="I4" s="34">
        <f t="shared" si="0"/>
        <v>100</v>
      </c>
      <c r="J4" s="34">
        <f t="shared" si="0"/>
        <v>100</v>
      </c>
      <c r="K4" s="34">
        <f t="shared" si="0"/>
        <v>100</v>
      </c>
      <c r="L4" s="34">
        <f t="shared" si="0"/>
        <v>62.5</v>
      </c>
      <c r="M4" s="34">
        <f t="shared" si="0"/>
        <v>100</v>
      </c>
      <c r="N4" s="34">
        <f t="shared" si="0"/>
        <v>100</v>
      </c>
      <c r="O4" s="34">
        <f t="shared" si="0"/>
        <v>100</v>
      </c>
      <c r="P4" s="34">
        <f t="shared" si="0"/>
        <v>100</v>
      </c>
      <c r="Q4" s="34">
        <f t="shared" si="0"/>
        <v>97.087378640776691</v>
      </c>
      <c r="R4" s="34">
        <f t="shared" si="0"/>
        <v>100</v>
      </c>
      <c r="S4" s="34">
        <f t="shared" si="0"/>
        <v>100</v>
      </c>
      <c r="T4" s="34">
        <f t="shared" si="0"/>
        <v>100</v>
      </c>
      <c r="U4" s="34">
        <f t="shared" si="0"/>
        <v>50</v>
      </c>
      <c r="V4" s="34">
        <f t="shared" si="0"/>
        <v>100</v>
      </c>
      <c r="W4" s="34">
        <f t="shared" si="0"/>
        <v>100</v>
      </c>
      <c r="X4" s="34">
        <f t="shared" si="0"/>
        <v>83.333333333333329</v>
      </c>
      <c r="Y4" s="34">
        <f t="shared" si="0"/>
        <v>52.631578947368418</v>
      </c>
    </row>
  </sheetData>
  <sheetProtection algorithmName="SHA-512" hashValue="yoMCYazDUj1VY7F/6VqT3vNBdnGxaznpYbwlhVC29YjxbRtylpoImjkIkcoCWP83KvG4qp37MHCjhwtVPFzZJA==" saltValue="w6mymtPh1jRn7ZlhqesuEg==" spinCount="100000" sheet="1" objects="1" scenarios="1"/>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AZ41"/>
  <sheetViews>
    <sheetView zoomScale="60" zoomScaleNormal="60" workbookViewId="0">
      <selection activeCell="K10" sqref="K10"/>
    </sheetView>
  </sheetViews>
  <sheetFormatPr baseColWidth="10" defaultColWidth="11.42578125" defaultRowHeight="15"/>
  <cols>
    <col min="1" max="1" width="33.42578125" style="28" customWidth="1"/>
    <col min="2" max="2" width="31.140625" style="28" customWidth="1"/>
    <col min="3" max="3" width="11.42578125" style="28"/>
    <col min="4" max="4" width="12.85546875" style="53" customWidth="1"/>
    <col min="5" max="5" width="13.42578125" style="53" customWidth="1"/>
    <col min="6" max="6" width="15.85546875" style="53" customWidth="1"/>
    <col min="7" max="7" width="14.42578125" style="53" customWidth="1"/>
    <col min="8" max="8" width="12.85546875" style="53" customWidth="1"/>
    <col min="9" max="9" width="11.42578125" style="53" customWidth="1"/>
    <col min="10" max="10" width="13.140625" style="53" customWidth="1"/>
    <col min="11" max="12" width="13.42578125" style="53" customWidth="1"/>
    <col min="13" max="13" width="23.85546875" style="53" bestFit="1" customWidth="1"/>
    <col min="14" max="14" width="13.42578125" style="53" customWidth="1"/>
    <col min="15" max="15" width="23" style="53" bestFit="1" customWidth="1"/>
    <col min="16" max="17" width="13.42578125" style="53" customWidth="1"/>
    <col min="18" max="18" width="20.42578125" style="53" bestFit="1" customWidth="1"/>
    <col min="19" max="27" width="13.42578125" style="53" customWidth="1"/>
    <col min="28" max="28" width="14.42578125" style="53" customWidth="1"/>
    <col min="29" max="29" width="13.140625" style="53" customWidth="1"/>
    <col min="30" max="31" width="10.85546875" style="53" customWidth="1"/>
    <col min="32" max="32" width="13.85546875" style="53" customWidth="1"/>
    <col min="33" max="36" width="10.85546875" style="53" customWidth="1"/>
    <col min="37" max="45" width="11.42578125" style="53" customWidth="1"/>
    <col min="46" max="52" width="11.42578125" style="53"/>
    <col min="53" max="16384" width="11.42578125" style="28"/>
  </cols>
  <sheetData>
    <row r="1" spans="1:52" ht="36">
      <c r="A1" s="3" t="s">
        <v>0</v>
      </c>
      <c r="B1" s="4" t="s">
        <v>1</v>
      </c>
      <c r="C1" s="3" t="s">
        <v>2</v>
      </c>
      <c r="D1" s="17" t="s">
        <v>3</v>
      </c>
      <c r="E1" s="16" t="s">
        <v>682</v>
      </c>
      <c r="F1" s="17" t="s">
        <v>683</v>
      </c>
      <c r="G1" s="16" t="s">
        <v>4</v>
      </c>
      <c r="H1" s="17" t="s">
        <v>684</v>
      </c>
      <c r="I1" s="16" t="s">
        <v>685</v>
      </c>
      <c r="J1" s="17" t="s">
        <v>686</v>
      </c>
      <c r="K1" s="17" t="s">
        <v>687</v>
      </c>
      <c r="L1" s="17" t="s">
        <v>688</v>
      </c>
      <c r="M1" s="16" t="s">
        <v>689</v>
      </c>
      <c r="N1" s="17" t="s">
        <v>690</v>
      </c>
      <c r="O1" s="16" t="s">
        <v>691</v>
      </c>
      <c r="P1" s="17" t="s">
        <v>692</v>
      </c>
      <c r="Q1" s="17" t="s">
        <v>693</v>
      </c>
      <c r="R1" s="16" t="s">
        <v>694</v>
      </c>
      <c r="S1" s="17" t="s">
        <v>695</v>
      </c>
      <c r="T1" s="16" t="s">
        <v>696</v>
      </c>
      <c r="U1" s="17" t="s">
        <v>5</v>
      </c>
      <c r="V1" s="16" t="s">
        <v>697</v>
      </c>
      <c r="W1" s="17" t="s">
        <v>698</v>
      </c>
      <c r="X1" s="16" t="s">
        <v>699</v>
      </c>
      <c r="Y1" s="17" t="s">
        <v>700</v>
      </c>
      <c r="Z1" s="16" t="s">
        <v>701</v>
      </c>
      <c r="AA1" s="17" t="s">
        <v>702</v>
      </c>
      <c r="AB1" s="16" t="s">
        <v>6</v>
      </c>
      <c r="AC1" s="17" t="s">
        <v>3</v>
      </c>
      <c r="AD1" s="16" t="s">
        <v>682</v>
      </c>
      <c r="AE1" s="17" t="s">
        <v>683</v>
      </c>
      <c r="AF1" s="16" t="s">
        <v>4</v>
      </c>
      <c r="AG1" s="17" t="s">
        <v>684</v>
      </c>
      <c r="AH1" s="16" t="s">
        <v>685</v>
      </c>
      <c r="AI1" s="17" t="s">
        <v>686</v>
      </c>
      <c r="AJ1" s="17" t="s">
        <v>687</v>
      </c>
      <c r="AK1" s="17" t="s">
        <v>688</v>
      </c>
      <c r="AL1" s="16" t="s">
        <v>689</v>
      </c>
      <c r="AM1" s="17" t="s">
        <v>690</v>
      </c>
      <c r="AN1" s="16" t="s">
        <v>691</v>
      </c>
      <c r="AO1" s="17" t="s">
        <v>692</v>
      </c>
      <c r="AP1" s="17" t="s">
        <v>693</v>
      </c>
      <c r="AQ1" s="16" t="s">
        <v>694</v>
      </c>
      <c r="AR1" s="17" t="s">
        <v>695</v>
      </c>
      <c r="AS1" s="16" t="s">
        <v>696</v>
      </c>
      <c r="AT1" s="17" t="s">
        <v>5</v>
      </c>
      <c r="AU1" s="16" t="s">
        <v>697</v>
      </c>
      <c r="AV1" s="17" t="s">
        <v>698</v>
      </c>
      <c r="AW1" s="16" t="s">
        <v>699</v>
      </c>
      <c r="AX1" s="17" t="s">
        <v>700</v>
      </c>
      <c r="AY1" s="16" t="s">
        <v>701</v>
      </c>
      <c r="AZ1" s="17" t="s">
        <v>702</v>
      </c>
    </row>
    <row r="2" spans="1:52" ht="45">
      <c r="A2" s="46" t="s">
        <v>129</v>
      </c>
      <c r="B2" s="46" t="s">
        <v>130</v>
      </c>
      <c r="C2" s="70" t="s">
        <v>55</v>
      </c>
      <c r="D2" s="64">
        <v>81548</v>
      </c>
      <c r="E2" s="47">
        <v>82531</v>
      </c>
      <c r="F2" s="23">
        <v>67450</v>
      </c>
      <c r="G2" s="23">
        <v>73475</v>
      </c>
      <c r="H2" s="24">
        <v>56209</v>
      </c>
      <c r="I2" s="23">
        <v>59620</v>
      </c>
      <c r="J2" s="47">
        <v>109820</v>
      </c>
      <c r="K2" s="27">
        <v>50873</v>
      </c>
      <c r="L2" s="27">
        <v>82240</v>
      </c>
      <c r="M2" s="27">
        <v>33261</v>
      </c>
      <c r="N2" s="27">
        <v>44000</v>
      </c>
      <c r="O2" s="27">
        <v>64077</v>
      </c>
      <c r="P2" s="44">
        <v>56840</v>
      </c>
      <c r="Q2" s="27">
        <v>84860</v>
      </c>
      <c r="R2" s="27">
        <v>55000</v>
      </c>
      <c r="S2" s="27">
        <v>73438.205820000003</v>
      </c>
      <c r="T2" s="27">
        <v>80477</v>
      </c>
      <c r="U2" s="71">
        <v>53423</v>
      </c>
      <c r="V2" s="27">
        <v>56840</v>
      </c>
      <c r="W2" s="27">
        <v>69000</v>
      </c>
      <c r="X2" s="27">
        <v>82110</v>
      </c>
      <c r="Y2" s="27">
        <v>84360</v>
      </c>
      <c r="Z2" s="27">
        <v>35000</v>
      </c>
      <c r="AA2" s="27">
        <v>62500</v>
      </c>
      <c r="AB2" s="49">
        <f t="shared" ref="AB2:AB12" si="0">IFERROR(MEDIAN(D2:AA2),0)</f>
        <v>65763.5</v>
      </c>
      <c r="AC2" s="50">
        <f t="shared" ref="AC2:AC12" si="1">+IF($AB2=D2,2,IF(AND(($AB2-D2)/$AB2&lt;=0.2,($AB2-D2)/$AB2&gt;0),2,IF(AND(($AB2-D2)/$AB2&gt;=-0.2,($AB2-D2)/$AB2&lt;0),1,0)))</f>
        <v>0</v>
      </c>
      <c r="AD2" s="50">
        <f t="shared" ref="AD2:AD12" si="2">+IF($AB2=E2,2,IF(AND(($AB2-E2)/$AB2&lt;=0.2,($AB2-E2)/$AB2&gt;0),2,IF(AND(($AB2-E2)/$AB2&gt;=-0.2,($AB2-E2)/$AB2&lt;0),1,0)))</f>
        <v>0</v>
      </c>
      <c r="AE2" s="50">
        <f t="shared" ref="AE2:AE12" si="3">+IF($AB2=F2,2,IF(AND(($AB2-F2)/$AB2&lt;=0.2,($AB2-F2)/$AB2&gt;0),2,IF(AND(($AB2-F2)/$AB2&gt;=-0.2,($AB2-F2)/$AB2&lt;0),1,0)))</f>
        <v>1</v>
      </c>
      <c r="AF2" s="50">
        <f t="shared" ref="AF2:AF12" si="4">+IF($AB2=G2,2,IF(AND(($AB2-G2)/$AB2&lt;=0.2,($AB2-G2)/$AB2&gt;0),2,IF(AND(($AB2-G2)/$AB2&gt;=-0.2,($AB2-G2)/$AB2&lt;0),1,0)))</f>
        <v>1</v>
      </c>
      <c r="AG2" s="50">
        <f t="shared" ref="AG2:AG12" si="5">+IF($AB2=H2,2,IF(AND(($AB2-H2)/$AB2&lt;=0.2,($AB2-H2)/$AB2&gt;0),2,IF(AND(($AB2-H2)/$AB2&gt;=-0.2,($AB2-H2)/$AB2&lt;0),1,0)))</f>
        <v>2</v>
      </c>
      <c r="AH2" s="50">
        <f t="shared" ref="AH2:AH12" si="6">+IF($AB2=I2,2,IF(AND(($AB2-I2)/$AB2&lt;=0.2,($AB2-I2)/$AB2&gt;0),2,IF(AND(($AB2-I2)/$AB2&gt;=-0.2,($AB2-I2)/$AB2&lt;0),1,0)))</f>
        <v>2</v>
      </c>
      <c r="AI2" s="50">
        <f t="shared" ref="AI2:AI12" si="7">+IF($AB2=J2,2,IF(AND(($AB2-J2)/$AB2&lt;=0.2,($AB2-J2)/$AB2&gt;0),2,IF(AND(($AB2-J2)/$AB2&gt;=-0.2,($AB2-J2)/$AB2&lt;0),1,0)))</f>
        <v>0</v>
      </c>
      <c r="AJ2" s="50">
        <f t="shared" ref="AJ2:AJ12" si="8">+IF($AB2=K2,2,IF(AND(($AB2-K2)/$AB2&lt;=0.2,($AB2-K2)/$AB2&gt;0),2,IF(AND(($AB2-K2)/$AB2&gt;=-0.2,($AB2-K2)/$AB2&lt;0),1,0)))</f>
        <v>0</v>
      </c>
      <c r="AK2" s="50">
        <f t="shared" ref="AK2:AK12" si="9">+IF($AB2=L2,2,IF(AND(($AB2-L2)/$AB2&lt;=0.2,($AB2-L2)/$AB2&gt;0),2,IF(AND(($AB2-L2)/$AB2&gt;=-0.2,($AB2-L2)/$AB2&lt;0),1,0)))</f>
        <v>0</v>
      </c>
      <c r="AL2" s="50">
        <f t="shared" ref="AL2:AL12" si="10">+IF($AB2=M2,2,IF(AND(($AB2-M2)/$AB2&lt;=0.2,($AB2-M2)/$AB2&gt;0),2,IF(AND(($AB2-M2)/$AB2&gt;=-0.2,($AB2-M2)/$AB2&lt;0),1,0)))</f>
        <v>0</v>
      </c>
      <c r="AM2" s="50">
        <f t="shared" ref="AM2:AM12" si="11">+IF($AB2=N2,2,IF(AND(($AB2-N2)/$AB2&lt;=0.2,($AB2-N2)/$AB2&gt;0),2,IF(AND(($AB2-N2)/$AB2&gt;=-0.2,($AB2-N2)/$AB2&lt;0),1,0)))</f>
        <v>0</v>
      </c>
      <c r="AN2" s="50">
        <f t="shared" ref="AN2:AN12" si="12">+IF($AB2=O2,2,IF(AND(($AB2-O2)/$AB2&lt;=0.2,($AB2-O2)/$AB2&gt;0),2,IF(AND(($AB2-O2)/$AB2&gt;=-0.2,($AB2-O2)/$AB2&lt;0),1,0)))</f>
        <v>2</v>
      </c>
      <c r="AO2" s="50">
        <f t="shared" ref="AO2:AO12" si="13">+IF($AB2=P2,2,IF(AND(($AB2-P2)/$AB2&lt;=0.2,($AB2-P2)/$AB2&gt;0),2,IF(AND(($AB2-P2)/$AB2&gt;=-0.2,($AB2-P2)/$AB2&lt;0),1,0)))</f>
        <v>2</v>
      </c>
      <c r="AP2" s="50">
        <f t="shared" ref="AP2:AP12" si="14">+IF($AB2=Q2,2,IF(AND(($AB2-Q2)/$AB2&lt;=0.2,($AB2-Q2)/$AB2&gt;0),2,IF(AND(($AB2-Q2)/$AB2&gt;=-0.2,($AB2-Q2)/$AB2&lt;0),1,0)))</f>
        <v>0</v>
      </c>
      <c r="AQ2" s="50">
        <f t="shared" ref="AQ2:AQ12" si="15">+IF($AB2=R2,2,IF(AND(($AB2-R2)/$AB2&lt;=0.2,($AB2-R2)/$AB2&gt;0),2,IF(AND(($AB2-R2)/$AB2&gt;=-0.2,($AB2-R2)/$AB2&lt;0),1,0)))</f>
        <v>2</v>
      </c>
      <c r="AR2" s="50">
        <f t="shared" ref="AR2:AR12" si="16">+IF($AB2=S2,2,IF(AND(($AB2-S2)/$AB2&lt;=0.2,($AB2-S2)/$AB2&gt;0),2,IF(AND(($AB2-S2)/$AB2&gt;=-0.2,($AB2-S2)/$AB2&lt;0),1,0)))</f>
        <v>1</v>
      </c>
      <c r="AS2" s="50">
        <f t="shared" ref="AS2:AS12" si="17">+IF($AB2=T2,2,IF(AND(($AB2-T2)/$AB2&lt;=0.2,($AB2-T2)/$AB2&gt;0),2,IF(AND(($AB2-T2)/$AB2&gt;=-0.2,($AB2-T2)/$AB2&lt;0),1,0)))</f>
        <v>0</v>
      </c>
      <c r="AT2" s="50">
        <f t="shared" ref="AT2:AT12" si="18">+IF($AB2=U2,2,IF(AND(($AB2-U2)/$AB2&lt;=0.2,($AB2-U2)/$AB2&gt;0),2,IF(AND(($AB2-U2)/$AB2&gt;=-0.2,($AB2-U2)/$AB2&lt;0),1,0)))</f>
        <v>2</v>
      </c>
      <c r="AU2" s="50">
        <f t="shared" ref="AU2:AU12" si="19">+IF($AB2=V2,2,IF(AND(($AB2-V2)/$AB2&lt;=0.2,($AB2-V2)/$AB2&gt;0),2,IF(AND(($AB2-V2)/$AB2&gt;=-0.2,($AB2-V2)/$AB2&lt;0),1,0)))</f>
        <v>2</v>
      </c>
      <c r="AV2" s="50">
        <f t="shared" ref="AV2:AV12" si="20">+IF($AB2=W2,2,IF(AND(($AB2-W2)/$AB2&lt;=0.2,($AB2-W2)/$AB2&gt;0),2,IF(AND(($AB2-W2)/$AB2&gt;=-0.2,($AB2-W2)/$AB2&lt;0),1,0)))</f>
        <v>1</v>
      </c>
      <c r="AW2" s="50">
        <f t="shared" ref="AW2:AW12" si="21">+IF($AB2=X2,2,IF(AND(($AB2-X2)/$AB2&lt;=0.2,($AB2-X2)/$AB2&gt;0),2,IF(AND(($AB2-X2)/$AB2&gt;=-0.2,($AB2-X2)/$AB2&lt;0),1,0)))</f>
        <v>0</v>
      </c>
      <c r="AX2" s="50">
        <f t="shared" ref="AX2:AX12" si="22">+IF($AB2=Y2,2,IF(AND(($AB2-Y2)/$AB2&lt;=0.2,($AB2-Y2)/$AB2&gt;0),2,IF(AND(($AB2-Y2)/$AB2&gt;=-0.2,($AB2-Y2)/$AB2&lt;0),1,0)))</f>
        <v>0</v>
      </c>
      <c r="AY2" s="50">
        <f t="shared" ref="AY2:AY12" si="23">+IF($AB2=Z2,2,IF(AND(($AB2-Z2)/$AB2&lt;=0.2,($AB2-Z2)/$AB2&gt;0),2,IF(AND(($AB2-Z2)/$AB2&gt;=-0.2,($AB2-Z2)/$AB2&lt;0),1,0)))</f>
        <v>0</v>
      </c>
      <c r="AZ2" s="50">
        <f t="shared" ref="AZ2:AZ12" si="24">+IF($AB2=AA2,2,IF(AND(($AB2-AA2)/$AB2&lt;=0.2,($AB2-AA2)/$AB2&gt;0),2,IF(AND(($AB2-AA2)/$AB2&gt;=-0.2,($AB2-AA2)/$AB2&lt;0),1,0)))</f>
        <v>2</v>
      </c>
    </row>
    <row r="3" spans="1:52" ht="45">
      <c r="A3" s="46" t="s">
        <v>129</v>
      </c>
      <c r="B3" s="46" t="s">
        <v>130</v>
      </c>
      <c r="C3" s="70" t="s">
        <v>56</v>
      </c>
      <c r="D3" s="64">
        <v>66137</v>
      </c>
      <c r="E3" s="47">
        <v>64610</v>
      </c>
      <c r="F3" s="23">
        <v>60500</v>
      </c>
      <c r="G3" s="23">
        <v>70027</v>
      </c>
      <c r="H3" s="24">
        <v>53211</v>
      </c>
      <c r="I3" s="23">
        <v>51230</v>
      </c>
      <c r="J3" s="47">
        <v>109820</v>
      </c>
      <c r="K3" s="27">
        <v>45518</v>
      </c>
      <c r="L3" s="27">
        <v>70016</v>
      </c>
      <c r="M3" s="27">
        <v>30940</v>
      </c>
      <c r="N3" s="27">
        <v>44000</v>
      </c>
      <c r="O3" s="27">
        <v>64077</v>
      </c>
      <c r="P3" s="44">
        <v>50949</v>
      </c>
      <c r="Q3" s="27">
        <v>69453</v>
      </c>
      <c r="R3" s="27">
        <v>49000</v>
      </c>
      <c r="S3" s="27">
        <v>69526.766260000004</v>
      </c>
      <c r="T3" s="27">
        <v>65886</v>
      </c>
      <c r="U3" s="72">
        <v>49466</v>
      </c>
      <c r="V3" s="27">
        <v>50949</v>
      </c>
      <c r="W3" s="27">
        <v>62000</v>
      </c>
      <c r="X3" s="27">
        <v>67830</v>
      </c>
      <c r="Y3" s="27">
        <v>78461</v>
      </c>
      <c r="Z3" s="27">
        <v>34500</v>
      </c>
      <c r="AA3" s="27">
        <v>56000</v>
      </c>
      <c r="AB3" s="49">
        <f t="shared" si="0"/>
        <v>61250</v>
      </c>
      <c r="AC3" s="50">
        <f t="shared" si="1"/>
        <v>1</v>
      </c>
      <c r="AD3" s="50">
        <f t="shared" si="2"/>
        <v>1</v>
      </c>
      <c r="AE3" s="50">
        <f t="shared" si="3"/>
        <v>2</v>
      </c>
      <c r="AF3" s="50">
        <f t="shared" si="4"/>
        <v>1</v>
      </c>
      <c r="AG3" s="50">
        <f t="shared" si="5"/>
        <v>2</v>
      </c>
      <c r="AH3" s="50">
        <f t="shared" si="6"/>
        <v>2</v>
      </c>
      <c r="AI3" s="50">
        <f t="shared" si="7"/>
        <v>0</v>
      </c>
      <c r="AJ3" s="50">
        <f t="shared" si="8"/>
        <v>0</v>
      </c>
      <c r="AK3" s="50">
        <f t="shared" si="9"/>
        <v>1</v>
      </c>
      <c r="AL3" s="50">
        <f t="shared" si="10"/>
        <v>0</v>
      </c>
      <c r="AM3" s="50">
        <f t="shared" si="11"/>
        <v>0</v>
      </c>
      <c r="AN3" s="50">
        <f t="shared" si="12"/>
        <v>1</v>
      </c>
      <c r="AO3" s="50">
        <f t="shared" si="13"/>
        <v>2</v>
      </c>
      <c r="AP3" s="50">
        <f t="shared" si="14"/>
        <v>1</v>
      </c>
      <c r="AQ3" s="50">
        <f t="shared" si="15"/>
        <v>2</v>
      </c>
      <c r="AR3" s="50">
        <f t="shared" si="16"/>
        <v>1</v>
      </c>
      <c r="AS3" s="50">
        <f t="shared" si="17"/>
        <v>1</v>
      </c>
      <c r="AT3" s="50">
        <f t="shared" si="18"/>
        <v>2</v>
      </c>
      <c r="AU3" s="50">
        <f t="shared" si="19"/>
        <v>2</v>
      </c>
      <c r="AV3" s="50">
        <f t="shared" si="20"/>
        <v>1</v>
      </c>
      <c r="AW3" s="50">
        <f t="shared" si="21"/>
        <v>1</v>
      </c>
      <c r="AX3" s="50">
        <f t="shared" si="22"/>
        <v>0</v>
      </c>
      <c r="AY3" s="50">
        <f t="shared" si="23"/>
        <v>0</v>
      </c>
      <c r="AZ3" s="50">
        <f t="shared" si="24"/>
        <v>2</v>
      </c>
    </row>
    <row r="4" spans="1:52" ht="45">
      <c r="A4" s="46" t="s">
        <v>131</v>
      </c>
      <c r="B4" s="46" t="s">
        <v>132</v>
      </c>
      <c r="C4" s="70" t="s">
        <v>55</v>
      </c>
      <c r="D4" s="64">
        <v>88546</v>
      </c>
      <c r="E4" s="47">
        <v>88593</v>
      </c>
      <c r="F4" s="23">
        <v>69750</v>
      </c>
      <c r="G4" s="23">
        <v>81348</v>
      </c>
      <c r="H4" s="24">
        <v>59508</v>
      </c>
      <c r="I4" s="23">
        <v>55798</v>
      </c>
      <c r="J4" s="47">
        <v>109820</v>
      </c>
      <c r="K4" s="27">
        <v>56228</v>
      </c>
      <c r="L4" s="27">
        <v>68930</v>
      </c>
      <c r="M4" s="27">
        <v>38675</v>
      </c>
      <c r="N4" s="27">
        <v>44000</v>
      </c>
      <c r="O4" s="27">
        <v>64077</v>
      </c>
      <c r="P4" s="44">
        <v>58752</v>
      </c>
      <c r="Q4" s="27">
        <v>91030</v>
      </c>
      <c r="R4" s="27">
        <v>46000</v>
      </c>
      <c r="S4" s="27">
        <v>73438.205820000003</v>
      </c>
      <c r="T4" s="27">
        <v>84139</v>
      </c>
      <c r="U4" s="72">
        <v>45508</v>
      </c>
      <c r="V4" s="27">
        <v>59752</v>
      </c>
      <c r="W4" s="27">
        <v>70000</v>
      </c>
      <c r="X4" s="27">
        <v>70210</v>
      </c>
      <c r="Y4" s="27">
        <v>78954</v>
      </c>
      <c r="Z4" s="27">
        <v>39500</v>
      </c>
      <c r="AA4" s="27">
        <v>64600</v>
      </c>
      <c r="AB4" s="49">
        <f t="shared" si="0"/>
        <v>66765</v>
      </c>
      <c r="AC4" s="50">
        <f t="shared" si="1"/>
        <v>0</v>
      </c>
      <c r="AD4" s="50">
        <f t="shared" si="2"/>
        <v>0</v>
      </c>
      <c r="AE4" s="50">
        <f t="shared" si="3"/>
        <v>1</v>
      </c>
      <c r="AF4" s="50">
        <f t="shared" si="4"/>
        <v>0</v>
      </c>
      <c r="AG4" s="50">
        <f t="shared" si="5"/>
        <v>2</v>
      </c>
      <c r="AH4" s="50">
        <f t="shared" si="6"/>
        <v>2</v>
      </c>
      <c r="AI4" s="50">
        <f t="shared" si="7"/>
        <v>0</v>
      </c>
      <c r="AJ4" s="50">
        <f t="shared" si="8"/>
        <v>2</v>
      </c>
      <c r="AK4" s="50">
        <f t="shared" si="9"/>
        <v>1</v>
      </c>
      <c r="AL4" s="50">
        <f t="shared" si="10"/>
        <v>0</v>
      </c>
      <c r="AM4" s="50">
        <f t="shared" si="11"/>
        <v>0</v>
      </c>
      <c r="AN4" s="50">
        <f t="shared" si="12"/>
        <v>2</v>
      </c>
      <c r="AO4" s="50">
        <f t="shared" si="13"/>
        <v>2</v>
      </c>
      <c r="AP4" s="50">
        <f t="shared" si="14"/>
        <v>0</v>
      </c>
      <c r="AQ4" s="50">
        <f t="shared" si="15"/>
        <v>0</v>
      </c>
      <c r="AR4" s="50">
        <f t="shared" si="16"/>
        <v>1</v>
      </c>
      <c r="AS4" s="50">
        <f t="shared" si="17"/>
        <v>0</v>
      </c>
      <c r="AT4" s="50">
        <f t="shared" si="18"/>
        <v>0</v>
      </c>
      <c r="AU4" s="50">
        <f t="shared" si="19"/>
        <v>2</v>
      </c>
      <c r="AV4" s="50">
        <f t="shared" si="20"/>
        <v>1</v>
      </c>
      <c r="AW4" s="50">
        <f t="shared" si="21"/>
        <v>1</v>
      </c>
      <c r="AX4" s="50">
        <f t="shared" si="22"/>
        <v>1</v>
      </c>
      <c r="AY4" s="50">
        <f t="shared" si="23"/>
        <v>0</v>
      </c>
      <c r="AZ4" s="50">
        <f t="shared" si="24"/>
        <v>2</v>
      </c>
    </row>
    <row r="5" spans="1:52" ht="45">
      <c r="A5" s="46" t="s">
        <v>131</v>
      </c>
      <c r="B5" s="46" t="s">
        <v>132</v>
      </c>
      <c r="C5" s="70" t="s">
        <v>56</v>
      </c>
      <c r="D5" s="64">
        <v>82449</v>
      </c>
      <c r="E5" s="47">
        <v>79135</v>
      </c>
      <c r="F5" s="23">
        <v>63300</v>
      </c>
      <c r="G5" s="23">
        <v>79938</v>
      </c>
      <c r="H5" s="24">
        <v>56444</v>
      </c>
      <c r="I5" s="23">
        <v>50310</v>
      </c>
      <c r="J5" s="47">
        <v>109820</v>
      </c>
      <c r="K5" s="27">
        <v>50873</v>
      </c>
      <c r="L5" s="27">
        <v>80703</v>
      </c>
      <c r="M5" s="27">
        <v>37128</v>
      </c>
      <c r="N5" s="27">
        <v>44000</v>
      </c>
      <c r="O5" s="27">
        <v>64077</v>
      </c>
      <c r="P5" s="44">
        <v>53320</v>
      </c>
      <c r="Q5" s="27">
        <v>79494</v>
      </c>
      <c r="R5" s="27">
        <v>58000</v>
      </c>
      <c r="S5" s="27">
        <v>60762.306779999999</v>
      </c>
      <c r="T5" s="27">
        <v>60510</v>
      </c>
      <c r="U5" s="72">
        <v>65295</v>
      </c>
      <c r="V5" s="27">
        <v>53320</v>
      </c>
      <c r="W5" s="27">
        <v>64000</v>
      </c>
      <c r="X5" s="27">
        <v>79730</v>
      </c>
      <c r="Y5" s="27">
        <v>80532</v>
      </c>
      <c r="Z5" s="27">
        <v>39000</v>
      </c>
      <c r="AA5" s="27">
        <v>58600</v>
      </c>
      <c r="AB5" s="49">
        <f t="shared" si="0"/>
        <v>62031.153389999999</v>
      </c>
      <c r="AC5" s="50">
        <f t="shared" si="1"/>
        <v>0</v>
      </c>
      <c r="AD5" s="50">
        <f t="shared" si="2"/>
        <v>0</v>
      </c>
      <c r="AE5" s="50">
        <f t="shared" si="3"/>
        <v>1</v>
      </c>
      <c r="AF5" s="50">
        <f t="shared" si="4"/>
        <v>0</v>
      </c>
      <c r="AG5" s="50">
        <f t="shared" si="5"/>
        <v>2</v>
      </c>
      <c r="AH5" s="50">
        <f t="shared" si="6"/>
        <v>2</v>
      </c>
      <c r="AI5" s="50">
        <f t="shared" si="7"/>
        <v>0</v>
      </c>
      <c r="AJ5" s="50">
        <f t="shared" si="8"/>
        <v>2</v>
      </c>
      <c r="AK5" s="50">
        <f t="shared" si="9"/>
        <v>0</v>
      </c>
      <c r="AL5" s="50">
        <f t="shared" si="10"/>
        <v>0</v>
      </c>
      <c r="AM5" s="50">
        <f t="shared" si="11"/>
        <v>0</v>
      </c>
      <c r="AN5" s="50">
        <f t="shared" si="12"/>
        <v>1</v>
      </c>
      <c r="AO5" s="50">
        <f t="shared" si="13"/>
        <v>2</v>
      </c>
      <c r="AP5" s="50">
        <f t="shared" si="14"/>
        <v>0</v>
      </c>
      <c r="AQ5" s="50">
        <f t="shared" si="15"/>
        <v>2</v>
      </c>
      <c r="AR5" s="50">
        <f t="shared" si="16"/>
        <v>2</v>
      </c>
      <c r="AS5" s="50">
        <f t="shared" si="17"/>
        <v>2</v>
      </c>
      <c r="AT5" s="50">
        <f t="shared" si="18"/>
        <v>1</v>
      </c>
      <c r="AU5" s="50">
        <f t="shared" si="19"/>
        <v>2</v>
      </c>
      <c r="AV5" s="50">
        <f t="shared" si="20"/>
        <v>1</v>
      </c>
      <c r="AW5" s="50">
        <f t="shared" si="21"/>
        <v>0</v>
      </c>
      <c r="AX5" s="50">
        <f t="shared" si="22"/>
        <v>0</v>
      </c>
      <c r="AY5" s="50">
        <f t="shared" si="23"/>
        <v>0</v>
      </c>
      <c r="AZ5" s="50">
        <f t="shared" si="24"/>
        <v>2</v>
      </c>
    </row>
    <row r="6" spans="1:52" ht="45">
      <c r="A6" s="46" t="s">
        <v>133</v>
      </c>
      <c r="B6" s="46" t="s">
        <v>130</v>
      </c>
      <c r="C6" s="70" t="s">
        <v>55</v>
      </c>
      <c r="D6" s="64">
        <v>86103</v>
      </c>
      <c r="E6" s="47">
        <v>82883</v>
      </c>
      <c r="F6" s="23">
        <v>59950</v>
      </c>
      <c r="G6" s="23">
        <v>79442</v>
      </c>
      <c r="H6" s="24">
        <v>70241</v>
      </c>
      <c r="I6" s="23">
        <v>72510</v>
      </c>
      <c r="J6" s="47">
        <v>117810</v>
      </c>
      <c r="K6" s="27">
        <v>65450</v>
      </c>
      <c r="L6" s="27">
        <v>85005</v>
      </c>
      <c r="M6" s="27">
        <v>77350</v>
      </c>
      <c r="N6" s="27">
        <v>55000</v>
      </c>
      <c r="O6" s="27">
        <v>67738</v>
      </c>
      <c r="P6" s="44">
        <v>58069</v>
      </c>
      <c r="Q6" s="27">
        <v>72021</v>
      </c>
      <c r="R6" s="27">
        <v>49000</v>
      </c>
      <c r="S6" s="27">
        <v>81890.492600000012</v>
      </c>
      <c r="T6" s="27">
        <v>90267</v>
      </c>
      <c r="U6" s="72">
        <v>61339</v>
      </c>
      <c r="V6" s="27">
        <v>50495</v>
      </c>
      <c r="W6" s="27">
        <v>71000</v>
      </c>
      <c r="X6" s="27">
        <v>85680</v>
      </c>
      <c r="Y6" s="27">
        <v>78855</v>
      </c>
      <c r="Z6" s="27">
        <v>54000</v>
      </c>
      <c r="AA6" s="27">
        <v>55500</v>
      </c>
      <c r="AB6" s="49">
        <f t="shared" si="0"/>
        <v>71510.5</v>
      </c>
      <c r="AC6" s="50">
        <f t="shared" si="1"/>
        <v>0</v>
      </c>
      <c r="AD6" s="50">
        <f t="shared" si="2"/>
        <v>1</v>
      </c>
      <c r="AE6" s="50">
        <f t="shared" si="3"/>
        <v>2</v>
      </c>
      <c r="AF6" s="50">
        <f t="shared" si="4"/>
        <v>1</v>
      </c>
      <c r="AG6" s="50">
        <f t="shared" si="5"/>
        <v>2</v>
      </c>
      <c r="AH6" s="50">
        <f t="shared" si="6"/>
        <v>1</v>
      </c>
      <c r="AI6" s="50">
        <f t="shared" si="7"/>
        <v>0</v>
      </c>
      <c r="AJ6" s="50">
        <f t="shared" si="8"/>
        <v>2</v>
      </c>
      <c r="AK6" s="50">
        <f t="shared" si="9"/>
        <v>1</v>
      </c>
      <c r="AL6" s="50">
        <f t="shared" si="10"/>
        <v>1</v>
      </c>
      <c r="AM6" s="50">
        <f t="shared" si="11"/>
        <v>0</v>
      </c>
      <c r="AN6" s="50">
        <f t="shared" si="12"/>
        <v>2</v>
      </c>
      <c r="AO6" s="50">
        <f t="shared" si="13"/>
        <v>2</v>
      </c>
      <c r="AP6" s="50">
        <f t="shared" si="14"/>
        <v>1</v>
      </c>
      <c r="AQ6" s="50">
        <f t="shared" si="15"/>
        <v>0</v>
      </c>
      <c r="AR6" s="50">
        <f t="shared" si="16"/>
        <v>1</v>
      </c>
      <c r="AS6" s="50">
        <f t="shared" si="17"/>
        <v>0</v>
      </c>
      <c r="AT6" s="50">
        <f t="shared" si="18"/>
        <v>2</v>
      </c>
      <c r="AU6" s="50">
        <f t="shared" si="19"/>
        <v>0</v>
      </c>
      <c r="AV6" s="50">
        <f t="shared" si="20"/>
        <v>2</v>
      </c>
      <c r="AW6" s="50">
        <f t="shared" si="21"/>
        <v>1</v>
      </c>
      <c r="AX6" s="50">
        <f t="shared" si="22"/>
        <v>1</v>
      </c>
      <c r="AY6" s="50">
        <f t="shared" si="23"/>
        <v>0</v>
      </c>
      <c r="AZ6" s="50">
        <f t="shared" si="24"/>
        <v>0</v>
      </c>
    </row>
    <row r="7" spans="1:52" ht="45">
      <c r="A7" s="46" t="s">
        <v>133</v>
      </c>
      <c r="B7" s="46" t="s">
        <v>130</v>
      </c>
      <c r="C7" s="70" t="s">
        <v>56</v>
      </c>
      <c r="D7" s="64">
        <v>84244</v>
      </c>
      <c r="E7" s="47">
        <v>68046</v>
      </c>
      <c r="F7" s="23">
        <v>54600</v>
      </c>
      <c r="G7" s="23">
        <v>79006</v>
      </c>
      <c r="H7" s="24">
        <v>67090</v>
      </c>
      <c r="I7" s="23">
        <v>69032</v>
      </c>
      <c r="J7" s="47">
        <v>117810</v>
      </c>
      <c r="K7" s="27">
        <v>59500</v>
      </c>
      <c r="L7" s="27">
        <v>79803</v>
      </c>
      <c r="M7" s="27">
        <v>74256</v>
      </c>
      <c r="N7" s="27">
        <v>99000</v>
      </c>
      <c r="O7" s="27">
        <v>67738</v>
      </c>
      <c r="P7" s="44">
        <v>50543</v>
      </c>
      <c r="Q7" s="27">
        <v>78557</v>
      </c>
      <c r="R7" s="27">
        <v>46000</v>
      </c>
      <c r="S7" s="27">
        <v>76828.232600000003</v>
      </c>
      <c r="T7" s="27">
        <v>77876</v>
      </c>
      <c r="U7" s="72">
        <v>57380</v>
      </c>
      <c r="V7" s="27">
        <v>45948</v>
      </c>
      <c r="W7" s="27">
        <v>66000</v>
      </c>
      <c r="X7" s="27">
        <v>84490</v>
      </c>
      <c r="Y7" s="27">
        <v>75692</v>
      </c>
      <c r="Z7" s="27">
        <v>53000</v>
      </c>
      <c r="AA7" s="27">
        <v>50500</v>
      </c>
      <c r="AB7" s="49">
        <f t="shared" si="0"/>
        <v>68539</v>
      </c>
      <c r="AC7" s="50">
        <f t="shared" si="1"/>
        <v>0</v>
      </c>
      <c r="AD7" s="50">
        <f t="shared" si="2"/>
        <v>2</v>
      </c>
      <c r="AE7" s="50">
        <f t="shared" si="3"/>
        <v>0</v>
      </c>
      <c r="AF7" s="50">
        <f t="shared" si="4"/>
        <v>1</v>
      </c>
      <c r="AG7" s="50">
        <f t="shared" si="5"/>
        <v>2</v>
      </c>
      <c r="AH7" s="50">
        <f t="shared" si="6"/>
        <v>1</v>
      </c>
      <c r="AI7" s="50">
        <f t="shared" si="7"/>
        <v>0</v>
      </c>
      <c r="AJ7" s="50">
        <f t="shared" si="8"/>
        <v>2</v>
      </c>
      <c r="AK7" s="50">
        <f t="shared" si="9"/>
        <v>1</v>
      </c>
      <c r="AL7" s="50">
        <f t="shared" si="10"/>
        <v>1</v>
      </c>
      <c r="AM7" s="50">
        <f t="shared" si="11"/>
        <v>0</v>
      </c>
      <c r="AN7" s="50">
        <f t="shared" si="12"/>
        <v>2</v>
      </c>
      <c r="AO7" s="50">
        <f t="shared" si="13"/>
        <v>0</v>
      </c>
      <c r="AP7" s="50">
        <f t="shared" si="14"/>
        <v>1</v>
      </c>
      <c r="AQ7" s="50">
        <f t="shared" si="15"/>
        <v>0</v>
      </c>
      <c r="AR7" s="50">
        <f t="shared" si="16"/>
        <v>1</v>
      </c>
      <c r="AS7" s="50">
        <f t="shared" si="17"/>
        <v>1</v>
      </c>
      <c r="AT7" s="50">
        <f t="shared" si="18"/>
        <v>2</v>
      </c>
      <c r="AU7" s="50">
        <f t="shared" si="19"/>
        <v>0</v>
      </c>
      <c r="AV7" s="50">
        <f t="shared" si="20"/>
        <v>2</v>
      </c>
      <c r="AW7" s="50">
        <f t="shared" si="21"/>
        <v>0</v>
      </c>
      <c r="AX7" s="50">
        <f t="shared" si="22"/>
        <v>1</v>
      </c>
      <c r="AY7" s="50">
        <f t="shared" si="23"/>
        <v>0</v>
      </c>
      <c r="AZ7" s="50">
        <f t="shared" si="24"/>
        <v>0</v>
      </c>
    </row>
    <row r="8" spans="1:52" ht="45">
      <c r="A8" s="46" t="s">
        <v>134</v>
      </c>
      <c r="B8" s="73" t="s">
        <v>130</v>
      </c>
      <c r="C8" s="70" t="s">
        <v>55</v>
      </c>
      <c r="D8" s="64">
        <v>71007</v>
      </c>
      <c r="E8" s="47">
        <v>77775</v>
      </c>
      <c r="F8" s="23">
        <v>66500</v>
      </c>
      <c r="G8" s="23">
        <v>85848</v>
      </c>
      <c r="H8" s="24">
        <v>72997</v>
      </c>
      <c r="I8" s="23">
        <v>57645</v>
      </c>
      <c r="J8" s="47">
        <v>113900</v>
      </c>
      <c r="K8" s="27">
        <v>55988</v>
      </c>
      <c r="L8" s="27">
        <v>75365</v>
      </c>
      <c r="M8" s="27">
        <v>77350</v>
      </c>
      <c r="N8" s="27">
        <v>71500</v>
      </c>
      <c r="O8" s="27">
        <v>64077</v>
      </c>
      <c r="P8" s="44">
        <v>55988</v>
      </c>
      <c r="Q8" s="27">
        <v>80578</v>
      </c>
      <c r="R8" s="27">
        <v>55900</v>
      </c>
      <c r="S8" s="27">
        <v>72980.915000000008</v>
      </c>
      <c r="T8" s="27">
        <v>84252</v>
      </c>
      <c r="U8" s="72">
        <v>102890</v>
      </c>
      <c r="V8" s="27">
        <v>55988</v>
      </c>
      <c r="W8" s="27">
        <v>63000</v>
      </c>
      <c r="X8" s="27">
        <v>76160</v>
      </c>
      <c r="Y8" s="27">
        <v>75635</v>
      </c>
      <c r="Z8" s="27">
        <v>34000</v>
      </c>
      <c r="AA8" s="27">
        <v>61500</v>
      </c>
      <c r="AB8" s="49">
        <f t="shared" si="0"/>
        <v>72240.457500000004</v>
      </c>
      <c r="AC8" s="50">
        <f t="shared" si="1"/>
        <v>2</v>
      </c>
      <c r="AD8" s="50">
        <f t="shared" si="2"/>
        <v>1</v>
      </c>
      <c r="AE8" s="50">
        <f t="shared" si="3"/>
        <v>2</v>
      </c>
      <c r="AF8" s="50">
        <f t="shared" si="4"/>
        <v>1</v>
      </c>
      <c r="AG8" s="50">
        <f t="shared" si="5"/>
        <v>1</v>
      </c>
      <c r="AH8" s="50">
        <f t="shared" si="6"/>
        <v>0</v>
      </c>
      <c r="AI8" s="50">
        <f t="shared" si="7"/>
        <v>0</v>
      </c>
      <c r="AJ8" s="50">
        <f t="shared" si="8"/>
        <v>0</v>
      </c>
      <c r="AK8" s="50">
        <f t="shared" si="9"/>
        <v>1</v>
      </c>
      <c r="AL8" s="50">
        <f t="shared" si="10"/>
        <v>1</v>
      </c>
      <c r="AM8" s="50">
        <f t="shared" si="11"/>
        <v>2</v>
      </c>
      <c r="AN8" s="50">
        <f t="shared" si="12"/>
        <v>2</v>
      </c>
      <c r="AO8" s="50">
        <f t="shared" si="13"/>
        <v>0</v>
      </c>
      <c r="AP8" s="50">
        <f t="shared" si="14"/>
        <v>1</v>
      </c>
      <c r="AQ8" s="50">
        <f t="shared" si="15"/>
        <v>0</v>
      </c>
      <c r="AR8" s="50">
        <f t="shared" si="16"/>
        <v>1</v>
      </c>
      <c r="AS8" s="50">
        <f t="shared" si="17"/>
        <v>1</v>
      </c>
      <c r="AT8" s="50">
        <f t="shared" si="18"/>
        <v>0</v>
      </c>
      <c r="AU8" s="50">
        <f t="shared" si="19"/>
        <v>0</v>
      </c>
      <c r="AV8" s="50">
        <f t="shared" si="20"/>
        <v>2</v>
      </c>
      <c r="AW8" s="50">
        <f t="shared" si="21"/>
        <v>1</v>
      </c>
      <c r="AX8" s="50">
        <f t="shared" si="22"/>
        <v>1</v>
      </c>
      <c r="AY8" s="50">
        <f t="shared" si="23"/>
        <v>0</v>
      </c>
      <c r="AZ8" s="50">
        <f t="shared" si="24"/>
        <v>2</v>
      </c>
    </row>
    <row r="9" spans="1:52" ht="45">
      <c r="A9" s="46" t="s">
        <v>135</v>
      </c>
      <c r="B9" s="73" t="s">
        <v>132</v>
      </c>
      <c r="C9" s="70" t="s">
        <v>55</v>
      </c>
      <c r="D9" s="64">
        <v>156121</v>
      </c>
      <c r="E9" s="47">
        <v>147326</v>
      </c>
      <c r="F9" s="23">
        <v>105500</v>
      </c>
      <c r="G9" s="23">
        <v>161471</v>
      </c>
      <c r="H9" s="24">
        <v>106100</v>
      </c>
      <c r="I9" s="23">
        <v>99568</v>
      </c>
      <c r="J9" s="47">
        <v>110500</v>
      </c>
      <c r="K9" s="27">
        <v>88875</v>
      </c>
      <c r="L9" s="27">
        <v>148440</v>
      </c>
      <c r="M9" s="27">
        <v>123760</v>
      </c>
      <c r="N9" s="27">
        <v>77000</v>
      </c>
      <c r="O9" s="27">
        <v>87877</v>
      </c>
      <c r="P9" s="44">
        <v>88875</v>
      </c>
      <c r="Q9" s="27">
        <v>144118</v>
      </c>
      <c r="R9" s="27">
        <v>120000</v>
      </c>
      <c r="S9" s="27">
        <v>86058.42</v>
      </c>
      <c r="T9" s="27">
        <v>134492</v>
      </c>
      <c r="U9" s="72">
        <v>98931</v>
      </c>
      <c r="V9" s="27">
        <v>88875</v>
      </c>
      <c r="W9" s="27">
        <v>105000</v>
      </c>
      <c r="X9" s="27">
        <v>142800</v>
      </c>
      <c r="Y9" s="27">
        <v>132869</v>
      </c>
      <c r="Z9" s="27">
        <v>59000</v>
      </c>
      <c r="AA9" s="27">
        <v>97500</v>
      </c>
      <c r="AB9" s="49">
        <f t="shared" si="0"/>
        <v>105800</v>
      </c>
      <c r="AC9" s="50">
        <f t="shared" si="1"/>
        <v>0</v>
      </c>
      <c r="AD9" s="50">
        <f t="shared" si="2"/>
        <v>0</v>
      </c>
      <c r="AE9" s="50">
        <f t="shared" si="3"/>
        <v>2</v>
      </c>
      <c r="AF9" s="50">
        <f t="shared" si="4"/>
        <v>0</v>
      </c>
      <c r="AG9" s="50">
        <f t="shared" si="5"/>
        <v>1</v>
      </c>
      <c r="AH9" s="50">
        <f t="shared" si="6"/>
        <v>2</v>
      </c>
      <c r="AI9" s="50">
        <f t="shared" si="7"/>
        <v>1</v>
      </c>
      <c r="AJ9" s="50">
        <f t="shared" si="8"/>
        <v>2</v>
      </c>
      <c r="AK9" s="50">
        <f t="shared" si="9"/>
        <v>0</v>
      </c>
      <c r="AL9" s="50">
        <f t="shared" si="10"/>
        <v>1</v>
      </c>
      <c r="AM9" s="50">
        <f t="shared" si="11"/>
        <v>0</v>
      </c>
      <c r="AN9" s="50">
        <f t="shared" si="12"/>
        <v>2</v>
      </c>
      <c r="AO9" s="50">
        <f t="shared" si="13"/>
        <v>2</v>
      </c>
      <c r="AP9" s="50">
        <f t="shared" si="14"/>
        <v>0</v>
      </c>
      <c r="AQ9" s="50">
        <f t="shared" si="15"/>
        <v>1</v>
      </c>
      <c r="AR9" s="50">
        <f t="shared" si="16"/>
        <v>2</v>
      </c>
      <c r="AS9" s="50">
        <f t="shared" si="17"/>
        <v>0</v>
      </c>
      <c r="AT9" s="50">
        <f t="shared" si="18"/>
        <v>2</v>
      </c>
      <c r="AU9" s="50">
        <f t="shared" si="19"/>
        <v>2</v>
      </c>
      <c r="AV9" s="50">
        <f t="shared" si="20"/>
        <v>2</v>
      </c>
      <c r="AW9" s="50">
        <f t="shared" si="21"/>
        <v>0</v>
      </c>
      <c r="AX9" s="50">
        <f t="shared" si="22"/>
        <v>0</v>
      </c>
      <c r="AY9" s="50">
        <f t="shared" si="23"/>
        <v>0</v>
      </c>
      <c r="AZ9" s="50">
        <f t="shared" si="24"/>
        <v>2</v>
      </c>
    </row>
    <row r="10" spans="1:52" ht="135">
      <c r="A10" s="46" t="s">
        <v>136</v>
      </c>
      <c r="B10" s="46" t="s">
        <v>137</v>
      </c>
      <c r="C10" s="70" t="s">
        <v>55</v>
      </c>
      <c r="D10" s="64">
        <v>28240</v>
      </c>
      <c r="E10" s="47">
        <v>35319</v>
      </c>
      <c r="F10" s="23">
        <v>34000</v>
      </c>
      <c r="G10" s="23">
        <v>34006</v>
      </c>
      <c r="H10" s="24">
        <v>23296</v>
      </c>
      <c r="I10" s="23">
        <v>33960</v>
      </c>
      <c r="J10" s="47">
        <v>37400</v>
      </c>
      <c r="K10" s="27">
        <v>25180</v>
      </c>
      <c r="L10" s="27">
        <v>34485</v>
      </c>
      <c r="M10" s="27">
        <v>30167</v>
      </c>
      <c r="N10" s="27">
        <v>33000</v>
      </c>
      <c r="O10" s="27">
        <v>36615</v>
      </c>
      <c r="P10" s="44">
        <v>31603</v>
      </c>
      <c r="Q10" s="27">
        <v>35491</v>
      </c>
      <c r="R10" s="27">
        <v>35000</v>
      </c>
      <c r="S10" s="27">
        <v>20502.153000000002</v>
      </c>
      <c r="T10" s="27">
        <v>34173</v>
      </c>
      <c r="U10" s="72">
        <v>31658</v>
      </c>
      <c r="V10" s="27">
        <v>28730</v>
      </c>
      <c r="W10" s="27">
        <v>35700</v>
      </c>
      <c r="X10" s="27">
        <v>35700</v>
      </c>
      <c r="Y10" s="27">
        <v>31427</v>
      </c>
      <c r="Z10" s="27">
        <v>21000</v>
      </c>
      <c r="AA10" s="27">
        <v>27800</v>
      </c>
      <c r="AB10" s="49">
        <f t="shared" si="0"/>
        <v>33480</v>
      </c>
      <c r="AC10" s="50">
        <f t="shared" si="1"/>
        <v>2</v>
      </c>
      <c r="AD10" s="50">
        <f t="shared" si="2"/>
        <v>1</v>
      </c>
      <c r="AE10" s="50">
        <f t="shared" si="3"/>
        <v>1</v>
      </c>
      <c r="AF10" s="50">
        <f t="shared" si="4"/>
        <v>1</v>
      </c>
      <c r="AG10" s="50">
        <f t="shared" si="5"/>
        <v>0</v>
      </c>
      <c r="AH10" s="50">
        <f t="shared" si="6"/>
        <v>1</v>
      </c>
      <c r="AI10" s="50">
        <f t="shared" si="7"/>
        <v>1</v>
      </c>
      <c r="AJ10" s="50">
        <f t="shared" si="8"/>
        <v>0</v>
      </c>
      <c r="AK10" s="50">
        <f t="shared" si="9"/>
        <v>1</v>
      </c>
      <c r="AL10" s="50">
        <f t="shared" si="10"/>
        <v>2</v>
      </c>
      <c r="AM10" s="50">
        <f t="shared" si="11"/>
        <v>2</v>
      </c>
      <c r="AN10" s="50">
        <f t="shared" si="12"/>
        <v>1</v>
      </c>
      <c r="AO10" s="50">
        <f t="shared" si="13"/>
        <v>2</v>
      </c>
      <c r="AP10" s="50">
        <f t="shared" si="14"/>
        <v>1</v>
      </c>
      <c r="AQ10" s="50">
        <f t="shared" si="15"/>
        <v>1</v>
      </c>
      <c r="AR10" s="50">
        <f t="shared" si="16"/>
        <v>0</v>
      </c>
      <c r="AS10" s="50">
        <f t="shared" si="17"/>
        <v>1</v>
      </c>
      <c r="AT10" s="50">
        <f t="shared" si="18"/>
        <v>2</v>
      </c>
      <c r="AU10" s="50">
        <f t="shared" si="19"/>
        <v>2</v>
      </c>
      <c r="AV10" s="50">
        <f t="shared" si="20"/>
        <v>1</v>
      </c>
      <c r="AW10" s="50">
        <f t="shared" si="21"/>
        <v>1</v>
      </c>
      <c r="AX10" s="50">
        <f t="shared" si="22"/>
        <v>2</v>
      </c>
      <c r="AY10" s="50">
        <f t="shared" si="23"/>
        <v>0</v>
      </c>
      <c r="AZ10" s="50">
        <f t="shared" si="24"/>
        <v>2</v>
      </c>
    </row>
    <row r="11" spans="1:52" ht="135">
      <c r="A11" s="46" t="s">
        <v>138</v>
      </c>
      <c r="B11" s="46" t="s">
        <v>139</v>
      </c>
      <c r="C11" s="70" t="s">
        <v>55</v>
      </c>
      <c r="D11" s="64">
        <v>43268</v>
      </c>
      <c r="E11" s="47">
        <v>43137</v>
      </c>
      <c r="F11" s="23">
        <v>34600</v>
      </c>
      <c r="G11" s="23">
        <v>39814</v>
      </c>
      <c r="H11" s="24">
        <v>26673</v>
      </c>
      <c r="I11" s="23">
        <v>34999</v>
      </c>
      <c r="J11" s="47">
        <v>34000</v>
      </c>
      <c r="K11" s="27">
        <v>50596</v>
      </c>
      <c r="L11" s="27">
        <v>37196</v>
      </c>
      <c r="M11" s="27">
        <v>34808</v>
      </c>
      <c r="N11" s="27">
        <v>33000</v>
      </c>
      <c r="O11" s="27">
        <v>42108</v>
      </c>
      <c r="P11" s="44">
        <v>34474</v>
      </c>
      <c r="Q11" s="27">
        <v>39025</v>
      </c>
      <c r="R11" s="27">
        <v>35000</v>
      </c>
      <c r="S11" s="27">
        <v>20502.153000000002</v>
      </c>
      <c r="T11" s="27">
        <v>39710</v>
      </c>
      <c r="U11" s="72">
        <v>28690</v>
      </c>
      <c r="V11" s="27">
        <v>29215</v>
      </c>
      <c r="W11" s="27">
        <v>38080</v>
      </c>
      <c r="X11" s="27">
        <v>42840</v>
      </c>
      <c r="Y11" s="27">
        <v>38713</v>
      </c>
      <c r="Z11" s="27">
        <v>26000</v>
      </c>
      <c r="AA11" s="27">
        <v>32000</v>
      </c>
      <c r="AB11" s="49">
        <f t="shared" si="0"/>
        <v>34999.5</v>
      </c>
      <c r="AC11" s="50">
        <f t="shared" si="1"/>
        <v>0</v>
      </c>
      <c r="AD11" s="50">
        <f t="shared" si="2"/>
        <v>0</v>
      </c>
      <c r="AE11" s="50">
        <f t="shared" si="3"/>
        <v>2</v>
      </c>
      <c r="AF11" s="50">
        <f t="shared" si="4"/>
        <v>1</v>
      </c>
      <c r="AG11" s="50">
        <f t="shared" si="5"/>
        <v>0</v>
      </c>
      <c r="AH11" s="50">
        <f t="shared" si="6"/>
        <v>2</v>
      </c>
      <c r="AI11" s="50">
        <f t="shared" si="7"/>
        <v>2</v>
      </c>
      <c r="AJ11" s="50">
        <f t="shared" si="8"/>
        <v>0</v>
      </c>
      <c r="AK11" s="50">
        <f t="shared" si="9"/>
        <v>1</v>
      </c>
      <c r="AL11" s="50">
        <f t="shared" si="10"/>
        <v>2</v>
      </c>
      <c r="AM11" s="50">
        <f t="shared" si="11"/>
        <v>2</v>
      </c>
      <c r="AN11" s="50">
        <f t="shared" si="12"/>
        <v>0</v>
      </c>
      <c r="AO11" s="50">
        <f t="shared" si="13"/>
        <v>2</v>
      </c>
      <c r="AP11" s="50">
        <f t="shared" si="14"/>
        <v>1</v>
      </c>
      <c r="AQ11" s="50">
        <f t="shared" si="15"/>
        <v>1</v>
      </c>
      <c r="AR11" s="50">
        <f t="shared" si="16"/>
        <v>0</v>
      </c>
      <c r="AS11" s="50">
        <f t="shared" si="17"/>
        <v>1</v>
      </c>
      <c r="AT11" s="50">
        <f t="shared" si="18"/>
        <v>2</v>
      </c>
      <c r="AU11" s="50">
        <f t="shared" si="19"/>
        <v>2</v>
      </c>
      <c r="AV11" s="50">
        <f t="shared" si="20"/>
        <v>1</v>
      </c>
      <c r="AW11" s="50">
        <f t="shared" si="21"/>
        <v>0</v>
      </c>
      <c r="AX11" s="50">
        <f t="shared" si="22"/>
        <v>1</v>
      </c>
      <c r="AY11" s="50">
        <f t="shared" si="23"/>
        <v>0</v>
      </c>
      <c r="AZ11" s="50">
        <f t="shared" si="24"/>
        <v>2</v>
      </c>
    </row>
    <row r="12" spans="1:52" ht="30">
      <c r="A12" s="46" t="s">
        <v>140</v>
      </c>
      <c r="B12" s="73" t="s">
        <v>141</v>
      </c>
      <c r="C12" s="74" t="s">
        <v>118</v>
      </c>
      <c r="D12" s="64">
        <v>41728</v>
      </c>
      <c r="E12" s="47">
        <v>38354</v>
      </c>
      <c r="F12" s="23">
        <v>38100</v>
      </c>
      <c r="G12" s="23">
        <v>44482</v>
      </c>
      <c r="H12" s="24">
        <v>32162</v>
      </c>
      <c r="I12" s="23">
        <v>35926</v>
      </c>
      <c r="J12" s="47">
        <v>25500</v>
      </c>
      <c r="K12" s="27">
        <v>20250.000000000004</v>
      </c>
      <c r="L12" s="27">
        <v>38819</v>
      </c>
      <c r="M12" s="27">
        <v>21700</v>
      </c>
      <c r="N12" s="27">
        <v>27500</v>
      </c>
      <c r="O12" s="27">
        <v>31123</v>
      </c>
      <c r="P12" s="44">
        <v>32175</v>
      </c>
      <c r="Q12" s="27">
        <v>44242</v>
      </c>
      <c r="R12" s="27">
        <v>33000</v>
      </c>
      <c r="S12" s="27">
        <v>43704.178</v>
      </c>
      <c r="T12" s="27">
        <v>46156</v>
      </c>
      <c r="U12" s="72">
        <v>69054</v>
      </c>
      <c r="V12" s="27">
        <v>32175</v>
      </c>
      <c r="W12" s="27">
        <v>42000</v>
      </c>
      <c r="X12" s="27">
        <v>38080</v>
      </c>
      <c r="Y12" s="27">
        <v>43472</v>
      </c>
      <c r="Z12" s="27">
        <v>23000</v>
      </c>
      <c r="AA12" s="27">
        <v>29700</v>
      </c>
      <c r="AB12" s="49">
        <f t="shared" si="0"/>
        <v>37003</v>
      </c>
      <c r="AC12" s="50">
        <f t="shared" si="1"/>
        <v>1</v>
      </c>
      <c r="AD12" s="50">
        <f t="shared" si="2"/>
        <v>1</v>
      </c>
      <c r="AE12" s="50">
        <f t="shared" si="3"/>
        <v>1</v>
      </c>
      <c r="AF12" s="50">
        <f t="shared" si="4"/>
        <v>0</v>
      </c>
      <c r="AG12" s="50">
        <f t="shared" si="5"/>
        <v>2</v>
      </c>
      <c r="AH12" s="50">
        <f t="shared" si="6"/>
        <v>2</v>
      </c>
      <c r="AI12" s="50">
        <f t="shared" si="7"/>
        <v>0</v>
      </c>
      <c r="AJ12" s="50">
        <f t="shared" si="8"/>
        <v>0</v>
      </c>
      <c r="AK12" s="50">
        <f t="shared" si="9"/>
        <v>1</v>
      </c>
      <c r="AL12" s="50">
        <f t="shared" si="10"/>
        <v>0</v>
      </c>
      <c r="AM12" s="50">
        <f t="shared" si="11"/>
        <v>0</v>
      </c>
      <c r="AN12" s="50">
        <f t="shared" si="12"/>
        <v>2</v>
      </c>
      <c r="AO12" s="50">
        <f t="shared" si="13"/>
        <v>2</v>
      </c>
      <c r="AP12" s="50">
        <f t="shared" si="14"/>
        <v>1</v>
      </c>
      <c r="AQ12" s="50">
        <f t="shared" si="15"/>
        <v>2</v>
      </c>
      <c r="AR12" s="50">
        <f t="shared" si="16"/>
        <v>1</v>
      </c>
      <c r="AS12" s="50">
        <f t="shared" si="17"/>
        <v>0</v>
      </c>
      <c r="AT12" s="50">
        <f t="shared" si="18"/>
        <v>0</v>
      </c>
      <c r="AU12" s="50">
        <f t="shared" si="19"/>
        <v>2</v>
      </c>
      <c r="AV12" s="50">
        <f t="shared" si="20"/>
        <v>1</v>
      </c>
      <c r="AW12" s="50">
        <f t="shared" si="21"/>
        <v>1</v>
      </c>
      <c r="AX12" s="50">
        <f t="shared" si="22"/>
        <v>1</v>
      </c>
      <c r="AY12" s="50">
        <f t="shared" si="23"/>
        <v>0</v>
      </c>
      <c r="AZ12" s="50">
        <f t="shared" si="24"/>
        <v>2</v>
      </c>
    </row>
    <row r="13" spans="1:52">
      <c r="D13" s="64">
        <f t="shared" ref="D13:AA13" si="25">SUM(D2:D12)</f>
        <v>829391</v>
      </c>
      <c r="E13" s="64">
        <f t="shared" si="25"/>
        <v>807709</v>
      </c>
      <c r="F13" s="64">
        <f t="shared" si="25"/>
        <v>654250</v>
      </c>
      <c r="G13" s="64">
        <f t="shared" si="25"/>
        <v>828857</v>
      </c>
      <c r="H13" s="64">
        <f t="shared" si="25"/>
        <v>623931</v>
      </c>
      <c r="I13" s="64">
        <f t="shared" si="25"/>
        <v>620598</v>
      </c>
      <c r="J13" s="64">
        <f t="shared" si="25"/>
        <v>996200</v>
      </c>
      <c r="K13" s="64">
        <f t="shared" si="25"/>
        <v>569331</v>
      </c>
      <c r="L13" s="64">
        <f t="shared" si="25"/>
        <v>801002</v>
      </c>
      <c r="M13" s="64">
        <f t="shared" si="25"/>
        <v>579395</v>
      </c>
      <c r="N13" s="64">
        <f t="shared" si="25"/>
        <v>572000</v>
      </c>
      <c r="O13" s="64">
        <f t="shared" si="25"/>
        <v>653584</v>
      </c>
      <c r="P13" s="64">
        <f t="shared" si="25"/>
        <v>571588</v>
      </c>
      <c r="Q13" s="64">
        <f t="shared" si="25"/>
        <v>818869</v>
      </c>
      <c r="R13" s="64">
        <f t="shared" si="25"/>
        <v>581900</v>
      </c>
      <c r="S13" s="64">
        <f t="shared" si="25"/>
        <v>679632.02888000011</v>
      </c>
      <c r="T13" s="64">
        <f t="shared" si="25"/>
        <v>797938</v>
      </c>
      <c r="U13" s="64">
        <f t="shared" si="25"/>
        <v>663634</v>
      </c>
      <c r="V13" s="64">
        <f t="shared" si="25"/>
        <v>552287</v>
      </c>
      <c r="W13" s="64">
        <f t="shared" si="25"/>
        <v>685780</v>
      </c>
      <c r="X13" s="64">
        <f t="shared" si="25"/>
        <v>805630</v>
      </c>
      <c r="Y13" s="64">
        <f t="shared" si="25"/>
        <v>798970</v>
      </c>
      <c r="Z13" s="64">
        <f t="shared" si="25"/>
        <v>418000</v>
      </c>
      <c r="AA13" s="64">
        <f t="shared" si="25"/>
        <v>596200</v>
      </c>
      <c r="AB13" s="64">
        <f t="shared" ref="AB13" si="26">SUM(AB2:AB12)</f>
        <v>679382.11089000001</v>
      </c>
      <c r="AC13" s="75">
        <f t="shared" ref="AC13:AZ13" si="27">SUM(AC2:AC12)</f>
        <v>6</v>
      </c>
      <c r="AD13" s="75">
        <f t="shared" si="27"/>
        <v>7</v>
      </c>
      <c r="AE13" s="75">
        <f t="shared" si="27"/>
        <v>15</v>
      </c>
      <c r="AF13" s="75">
        <f t="shared" si="27"/>
        <v>7</v>
      </c>
      <c r="AG13" s="75">
        <f t="shared" si="27"/>
        <v>16</v>
      </c>
      <c r="AH13" s="75">
        <f t="shared" si="27"/>
        <v>17</v>
      </c>
      <c r="AI13" s="75">
        <f t="shared" si="27"/>
        <v>4</v>
      </c>
      <c r="AJ13" s="75">
        <f t="shared" si="27"/>
        <v>10</v>
      </c>
      <c r="AK13" s="75">
        <f t="shared" si="27"/>
        <v>8</v>
      </c>
      <c r="AL13" s="75">
        <f t="shared" si="27"/>
        <v>8</v>
      </c>
      <c r="AM13" s="75">
        <f t="shared" si="27"/>
        <v>6</v>
      </c>
      <c r="AN13" s="75">
        <f t="shared" si="27"/>
        <v>17</v>
      </c>
      <c r="AO13" s="75">
        <f t="shared" si="27"/>
        <v>18</v>
      </c>
      <c r="AP13" s="75">
        <f t="shared" si="27"/>
        <v>7</v>
      </c>
      <c r="AQ13" s="75">
        <f t="shared" si="27"/>
        <v>11</v>
      </c>
      <c r="AR13" s="75">
        <f t="shared" si="27"/>
        <v>11</v>
      </c>
      <c r="AS13" s="75">
        <f t="shared" si="27"/>
        <v>7</v>
      </c>
      <c r="AT13" s="75">
        <f t="shared" si="27"/>
        <v>15</v>
      </c>
      <c r="AU13" s="75">
        <f t="shared" si="27"/>
        <v>16</v>
      </c>
      <c r="AV13" s="75">
        <f t="shared" si="27"/>
        <v>15</v>
      </c>
      <c r="AW13" s="75">
        <f t="shared" si="27"/>
        <v>6</v>
      </c>
      <c r="AX13" s="75">
        <f t="shared" si="27"/>
        <v>8</v>
      </c>
      <c r="AY13" s="75">
        <f t="shared" si="27"/>
        <v>0</v>
      </c>
      <c r="AZ13" s="75">
        <f t="shared" si="27"/>
        <v>18</v>
      </c>
    </row>
    <row r="15" spans="1:52">
      <c r="AC15" s="54"/>
      <c r="AD15" s="54"/>
      <c r="AE15" s="54"/>
      <c r="AF15" s="54"/>
      <c r="AG15" s="54"/>
      <c r="AH15" s="54"/>
      <c r="AI15" s="54"/>
      <c r="AJ15" s="54"/>
    </row>
    <row r="16" spans="1:52">
      <c r="AC16" s="54"/>
      <c r="AD16" s="54"/>
      <c r="AE16" s="54"/>
      <c r="AF16" s="54"/>
      <c r="AG16" s="54"/>
      <c r="AH16" s="54"/>
      <c r="AI16" s="54"/>
      <c r="AJ16" s="54"/>
    </row>
    <row r="17" spans="29:36">
      <c r="AC17" s="54"/>
      <c r="AD17" s="54"/>
      <c r="AE17" s="54"/>
      <c r="AF17" s="54"/>
      <c r="AG17" s="54"/>
      <c r="AH17" s="54"/>
      <c r="AI17" s="54"/>
      <c r="AJ17" s="54"/>
    </row>
    <row r="18" spans="29:36">
      <c r="AC18" s="54"/>
      <c r="AD18" s="54"/>
      <c r="AE18" s="54"/>
      <c r="AF18" s="54"/>
      <c r="AG18" s="54"/>
      <c r="AH18" s="54"/>
      <c r="AI18" s="54"/>
      <c r="AJ18" s="54"/>
    </row>
    <row r="19" spans="29:36">
      <c r="AC19" s="54"/>
      <c r="AD19" s="54"/>
      <c r="AE19" s="54"/>
      <c r="AF19" s="54"/>
      <c r="AG19" s="54"/>
      <c r="AH19" s="54"/>
      <c r="AI19" s="54"/>
      <c r="AJ19" s="54"/>
    </row>
    <row r="20" spans="29:36">
      <c r="AC20" s="54"/>
      <c r="AD20" s="54"/>
      <c r="AE20" s="54"/>
      <c r="AF20" s="54"/>
      <c r="AG20" s="54"/>
      <c r="AH20" s="54"/>
      <c r="AI20" s="54"/>
      <c r="AJ20" s="54"/>
    </row>
    <row r="21" spans="29:36">
      <c r="AC21" s="54"/>
      <c r="AD21" s="54"/>
      <c r="AE21" s="54"/>
      <c r="AF21" s="54"/>
      <c r="AG21" s="54"/>
      <c r="AH21" s="54"/>
      <c r="AI21" s="54"/>
      <c r="AJ21" s="54"/>
    </row>
    <row r="22" spans="29:36">
      <c r="AC22" s="54"/>
      <c r="AD22" s="54"/>
      <c r="AE22" s="54"/>
      <c r="AF22" s="54"/>
      <c r="AG22" s="54"/>
      <c r="AH22" s="54"/>
      <c r="AI22" s="54"/>
      <c r="AJ22" s="54"/>
    </row>
    <row r="23" spans="29:36">
      <c r="AC23" s="54"/>
      <c r="AD23" s="54"/>
      <c r="AE23" s="54"/>
      <c r="AF23" s="54"/>
      <c r="AG23" s="54"/>
      <c r="AH23" s="54"/>
      <c r="AI23" s="54"/>
      <c r="AJ23" s="54"/>
    </row>
    <row r="24" spans="29:36">
      <c r="AC24" s="54"/>
      <c r="AD24" s="54"/>
      <c r="AE24" s="54"/>
      <c r="AF24" s="54"/>
      <c r="AG24" s="54"/>
      <c r="AH24" s="54"/>
      <c r="AI24" s="54"/>
      <c r="AJ24" s="54"/>
    </row>
    <row r="25" spans="29:36">
      <c r="AC25" s="54"/>
      <c r="AD25" s="54"/>
      <c r="AE25" s="54"/>
      <c r="AF25" s="54"/>
      <c r="AG25" s="54"/>
      <c r="AH25" s="54"/>
      <c r="AI25" s="54"/>
      <c r="AJ25" s="54"/>
    </row>
    <row r="26" spans="29:36">
      <c r="AC26" s="54"/>
      <c r="AD26" s="54"/>
      <c r="AE26" s="54"/>
      <c r="AF26" s="54"/>
      <c r="AG26" s="54"/>
      <c r="AH26" s="54"/>
      <c r="AI26" s="54"/>
      <c r="AJ26" s="54"/>
    </row>
    <row r="27" spans="29:36">
      <c r="AC27" s="54"/>
      <c r="AD27" s="54"/>
      <c r="AE27" s="54"/>
      <c r="AF27" s="54"/>
      <c r="AG27" s="54"/>
      <c r="AH27" s="54"/>
      <c r="AI27" s="54"/>
      <c r="AJ27" s="54"/>
    </row>
    <row r="28" spans="29:36">
      <c r="AC28" s="54"/>
      <c r="AD28" s="54"/>
      <c r="AE28" s="54"/>
      <c r="AF28" s="54"/>
      <c r="AG28" s="54"/>
      <c r="AH28" s="54"/>
      <c r="AI28" s="54"/>
      <c r="AJ28" s="54"/>
    </row>
    <row r="29" spans="29:36">
      <c r="AC29" s="54"/>
      <c r="AD29" s="54"/>
      <c r="AE29" s="54"/>
      <c r="AF29" s="54"/>
      <c r="AG29" s="54"/>
      <c r="AH29" s="54"/>
      <c r="AI29" s="54"/>
      <c r="AJ29" s="54"/>
    </row>
    <row r="30" spans="29:36">
      <c r="AC30" s="54"/>
      <c r="AD30" s="54"/>
      <c r="AE30" s="54"/>
      <c r="AF30" s="54"/>
      <c r="AG30" s="54"/>
      <c r="AH30" s="54"/>
      <c r="AI30" s="54"/>
      <c r="AJ30" s="54"/>
    </row>
    <row r="31" spans="29:36">
      <c r="AC31" s="54"/>
      <c r="AD31" s="54"/>
      <c r="AE31" s="54"/>
      <c r="AF31" s="54"/>
      <c r="AG31" s="54"/>
      <c r="AH31" s="54"/>
      <c r="AI31" s="54"/>
      <c r="AJ31" s="54"/>
    </row>
    <row r="32" spans="29:36">
      <c r="AC32" s="54"/>
      <c r="AD32" s="54"/>
      <c r="AE32" s="54"/>
      <c r="AF32" s="54"/>
      <c r="AG32" s="54"/>
      <c r="AH32" s="54"/>
      <c r="AI32" s="54"/>
      <c r="AJ32" s="54"/>
    </row>
    <row r="33" spans="29:36">
      <c r="AC33" s="54"/>
      <c r="AD33" s="54"/>
      <c r="AE33" s="54"/>
      <c r="AF33" s="54"/>
      <c r="AG33" s="54"/>
      <c r="AH33" s="54"/>
      <c r="AI33" s="54"/>
      <c r="AJ33" s="54"/>
    </row>
    <row r="34" spans="29:36">
      <c r="AC34" s="54"/>
      <c r="AD34" s="54"/>
      <c r="AE34" s="54"/>
      <c r="AF34" s="54"/>
      <c r="AG34" s="54"/>
      <c r="AH34" s="54"/>
      <c r="AI34" s="54"/>
      <c r="AJ34" s="54"/>
    </row>
    <row r="35" spans="29:36">
      <c r="AC35" s="54"/>
      <c r="AD35" s="54"/>
      <c r="AE35" s="54"/>
      <c r="AF35" s="54"/>
      <c r="AG35" s="54"/>
      <c r="AH35" s="54"/>
      <c r="AI35" s="54"/>
      <c r="AJ35" s="54"/>
    </row>
    <row r="36" spans="29:36">
      <c r="AC36" s="54"/>
      <c r="AD36" s="54"/>
      <c r="AE36" s="54"/>
      <c r="AF36" s="54"/>
      <c r="AG36" s="54"/>
      <c r="AH36" s="54"/>
      <c r="AI36" s="54"/>
      <c r="AJ36" s="54"/>
    </row>
    <row r="37" spans="29:36">
      <c r="AC37" s="54"/>
      <c r="AD37" s="54"/>
      <c r="AE37" s="54"/>
      <c r="AF37" s="54"/>
      <c r="AG37" s="54"/>
      <c r="AH37" s="54"/>
      <c r="AI37" s="54"/>
      <c r="AJ37" s="54"/>
    </row>
    <row r="38" spans="29:36">
      <c r="AC38" s="54"/>
      <c r="AD38" s="54"/>
      <c r="AE38" s="54"/>
      <c r="AF38" s="54"/>
      <c r="AG38" s="54"/>
      <c r="AH38" s="54"/>
      <c r="AI38" s="54"/>
      <c r="AJ38" s="54"/>
    </row>
    <row r="39" spans="29:36">
      <c r="AC39" s="54"/>
      <c r="AD39" s="54"/>
      <c r="AE39" s="54"/>
      <c r="AF39" s="54"/>
      <c r="AG39" s="54"/>
      <c r="AH39" s="54"/>
      <c r="AI39" s="54"/>
      <c r="AJ39" s="54"/>
    </row>
    <row r="40" spans="29:36">
      <c r="AC40" s="54"/>
      <c r="AD40" s="54"/>
      <c r="AE40" s="54"/>
      <c r="AF40" s="54"/>
      <c r="AG40" s="54"/>
      <c r="AH40" s="54"/>
      <c r="AI40" s="54"/>
      <c r="AJ40" s="54"/>
    </row>
    <row r="41" spans="29:36">
      <c r="AC41" s="54"/>
      <c r="AD41" s="54"/>
      <c r="AE41" s="54"/>
      <c r="AF41" s="54"/>
      <c r="AG41" s="54"/>
      <c r="AH41" s="54"/>
      <c r="AI41" s="54"/>
      <c r="AJ41" s="54"/>
    </row>
  </sheetData>
  <sheetProtection algorithmName="SHA-512" hashValue="im4p3Gc1sHSM5aPgZ2FXyF7CcydDKW3WWDGWgOZ8rw6dt++Gg/9HLXe+WSY5Nn61BvG01OpSY3UohbuaohRESw==" saltValue="ZgpmlwEbPW9ZBMkiCG0c3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AZ49"/>
  <sheetViews>
    <sheetView zoomScale="90" zoomScaleNormal="90" workbookViewId="0">
      <selection activeCell="G8" sqref="G8"/>
    </sheetView>
  </sheetViews>
  <sheetFormatPr baseColWidth="10" defaultColWidth="11.42578125" defaultRowHeight="15"/>
  <cols>
    <col min="1" max="1" width="21.42578125" style="28" customWidth="1"/>
    <col min="2" max="2" width="42.85546875" style="28" customWidth="1"/>
    <col min="3" max="3" width="11.42578125" style="28"/>
    <col min="4" max="4" width="12.85546875" style="53" customWidth="1"/>
    <col min="5" max="5" width="13.42578125" style="53" customWidth="1"/>
    <col min="6" max="6" width="15.85546875" style="53" customWidth="1"/>
    <col min="7" max="7" width="14.42578125" style="53" customWidth="1"/>
    <col min="8" max="8" width="12.85546875" style="53" customWidth="1"/>
    <col min="9" max="9" width="11.42578125" style="53" customWidth="1"/>
    <col min="10" max="10" width="13.140625" style="53" customWidth="1"/>
    <col min="11" max="12" width="13.42578125" style="53" customWidth="1"/>
    <col min="13" max="13" width="23.28515625" style="53" bestFit="1" customWidth="1"/>
    <col min="14" max="14" width="13.42578125" style="53" customWidth="1"/>
    <col min="15" max="15" width="22.42578125" style="53" bestFit="1" customWidth="1"/>
    <col min="16" max="17" width="13.42578125" style="53" customWidth="1"/>
    <col min="18" max="18" width="20" style="53" bestFit="1" customWidth="1"/>
    <col min="19" max="27" width="13.42578125" style="53" customWidth="1"/>
    <col min="28" max="28" width="16.42578125" style="53" bestFit="1" customWidth="1"/>
    <col min="29" max="29" width="13.140625" style="53" customWidth="1"/>
    <col min="30" max="31" width="10.85546875" style="53" customWidth="1"/>
    <col min="32" max="32" width="13.85546875" style="53" customWidth="1"/>
    <col min="33" max="36" width="10.85546875" style="53" customWidth="1"/>
    <col min="37" max="45" width="11.42578125" style="53" customWidth="1"/>
    <col min="46" max="52" width="11.42578125" style="53"/>
    <col min="53" max="16384" width="11.42578125" style="28"/>
  </cols>
  <sheetData>
    <row r="1" spans="1:52" ht="36">
      <c r="A1" s="1" t="s">
        <v>0</v>
      </c>
      <c r="B1" s="2" t="s">
        <v>1</v>
      </c>
      <c r="C1" s="1" t="s">
        <v>2</v>
      </c>
      <c r="D1" s="17" t="s">
        <v>3</v>
      </c>
      <c r="E1" s="16" t="s">
        <v>682</v>
      </c>
      <c r="F1" s="17" t="s">
        <v>683</v>
      </c>
      <c r="G1" s="16" t="s">
        <v>4</v>
      </c>
      <c r="H1" s="17" t="s">
        <v>684</v>
      </c>
      <c r="I1" s="16" t="s">
        <v>685</v>
      </c>
      <c r="J1" s="17" t="s">
        <v>686</v>
      </c>
      <c r="K1" s="17" t="s">
        <v>687</v>
      </c>
      <c r="L1" s="17" t="s">
        <v>688</v>
      </c>
      <c r="M1" s="16" t="s">
        <v>689</v>
      </c>
      <c r="N1" s="17" t="s">
        <v>690</v>
      </c>
      <c r="O1" s="16" t="s">
        <v>691</v>
      </c>
      <c r="P1" s="17" t="s">
        <v>692</v>
      </c>
      <c r="Q1" s="17" t="s">
        <v>693</v>
      </c>
      <c r="R1" s="16" t="s">
        <v>694</v>
      </c>
      <c r="S1" s="17" t="s">
        <v>695</v>
      </c>
      <c r="T1" s="16" t="s">
        <v>696</v>
      </c>
      <c r="U1" s="17" t="s">
        <v>5</v>
      </c>
      <c r="V1" s="16" t="s">
        <v>697</v>
      </c>
      <c r="W1" s="17" t="s">
        <v>698</v>
      </c>
      <c r="X1" s="16" t="s">
        <v>699</v>
      </c>
      <c r="Y1" s="17" t="s">
        <v>700</v>
      </c>
      <c r="Z1" s="16" t="s">
        <v>701</v>
      </c>
      <c r="AA1" s="17" t="s">
        <v>702</v>
      </c>
      <c r="AB1" s="16" t="s">
        <v>6</v>
      </c>
      <c r="AC1" s="17" t="s">
        <v>3</v>
      </c>
      <c r="AD1" s="16" t="s">
        <v>682</v>
      </c>
      <c r="AE1" s="17" t="s">
        <v>683</v>
      </c>
      <c r="AF1" s="16" t="s">
        <v>4</v>
      </c>
      <c r="AG1" s="17" t="s">
        <v>684</v>
      </c>
      <c r="AH1" s="16" t="s">
        <v>685</v>
      </c>
      <c r="AI1" s="17" t="s">
        <v>686</v>
      </c>
      <c r="AJ1" s="17" t="s">
        <v>687</v>
      </c>
      <c r="AK1" s="17" t="s">
        <v>688</v>
      </c>
      <c r="AL1" s="16" t="s">
        <v>689</v>
      </c>
      <c r="AM1" s="17" t="s">
        <v>690</v>
      </c>
      <c r="AN1" s="16" t="s">
        <v>691</v>
      </c>
      <c r="AO1" s="17" t="s">
        <v>692</v>
      </c>
      <c r="AP1" s="17" t="s">
        <v>693</v>
      </c>
      <c r="AQ1" s="16" t="s">
        <v>694</v>
      </c>
      <c r="AR1" s="17" t="s">
        <v>695</v>
      </c>
      <c r="AS1" s="16" t="s">
        <v>696</v>
      </c>
      <c r="AT1" s="17" t="s">
        <v>5</v>
      </c>
      <c r="AU1" s="16" t="s">
        <v>697</v>
      </c>
      <c r="AV1" s="17" t="s">
        <v>698</v>
      </c>
      <c r="AW1" s="16" t="s">
        <v>699</v>
      </c>
      <c r="AX1" s="17" t="s">
        <v>700</v>
      </c>
      <c r="AY1" s="16" t="s">
        <v>701</v>
      </c>
      <c r="AZ1" s="17" t="s">
        <v>702</v>
      </c>
    </row>
    <row r="2" spans="1:52" ht="42.75" customHeight="1">
      <c r="A2" s="45" t="s">
        <v>142</v>
      </c>
      <c r="B2" s="46" t="s">
        <v>143</v>
      </c>
      <c r="C2" s="70" t="s">
        <v>144</v>
      </c>
      <c r="D2" s="64">
        <v>2462</v>
      </c>
      <c r="E2" s="47">
        <v>2635</v>
      </c>
      <c r="F2" s="23">
        <v>3250</v>
      </c>
      <c r="G2" s="23">
        <v>1922</v>
      </c>
      <c r="H2" s="24">
        <v>1447</v>
      </c>
      <c r="I2" s="23">
        <v>2504</v>
      </c>
      <c r="J2" s="47">
        <v>14450</v>
      </c>
      <c r="K2" s="27">
        <v>1607</v>
      </c>
      <c r="L2" s="27">
        <v>2284</v>
      </c>
      <c r="M2" s="27">
        <v>1200</v>
      </c>
      <c r="N2" s="27">
        <v>4100</v>
      </c>
      <c r="O2" s="27">
        <v>2746</v>
      </c>
      <c r="P2" s="44">
        <v>2624</v>
      </c>
      <c r="Q2" s="27">
        <v>2493</v>
      </c>
      <c r="R2" s="27">
        <v>2600</v>
      </c>
      <c r="S2" s="27">
        <v>4122.3670600000005</v>
      </c>
      <c r="T2" s="27">
        <v>2094</v>
      </c>
      <c r="U2" s="48">
        <v>2805</v>
      </c>
      <c r="V2" s="27">
        <v>1705</v>
      </c>
      <c r="W2" s="27">
        <v>3570</v>
      </c>
      <c r="X2" s="27">
        <v>2666</v>
      </c>
      <c r="Y2" s="27">
        <v>2198</v>
      </c>
      <c r="Z2" s="27">
        <v>4760</v>
      </c>
      <c r="AA2" s="27">
        <v>2983</v>
      </c>
      <c r="AB2" s="49">
        <f t="shared" ref="AB2:AB48" si="0">IFERROR(MEDIAN(D2:AA2),0)</f>
        <v>2612</v>
      </c>
      <c r="AC2" s="50">
        <f t="shared" ref="AC2:AC48" si="1">+IF($AB2=D2,2,IF(AND(($AB2-D2)/$AB2&lt;=0.2,($AB2-D2)/$AB2&gt;0),2,IF(AND(($AB2-D2)/$AB2&gt;=-0.2,($AB2-D2)/$AB2&lt;0),1,0)))</f>
        <v>2</v>
      </c>
      <c r="AD2" s="50">
        <f t="shared" ref="AD2:AD48" si="2">+IF($AB2=E2,2,IF(AND(($AB2-E2)/$AB2&lt;=0.2,($AB2-E2)/$AB2&gt;0),2,IF(AND(($AB2-E2)/$AB2&gt;=-0.2,($AB2-E2)/$AB2&lt;0),1,0)))</f>
        <v>1</v>
      </c>
      <c r="AE2" s="50">
        <f t="shared" ref="AE2:AE48" si="3">+IF($AB2=F2,2,IF(AND(($AB2-F2)/$AB2&lt;=0.2,($AB2-F2)/$AB2&gt;0),2,IF(AND(($AB2-F2)/$AB2&gt;=-0.2,($AB2-F2)/$AB2&lt;0),1,0)))</f>
        <v>0</v>
      </c>
      <c r="AF2" s="50">
        <f t="shared" ref="AF2:AF48" si="4">+IF($AB2=G2,2,IF(AND(($AB2-G2)/$AB2&lt;=0.2,($AB2-G2)/$AB2&gt;0),2,IF(AND(($AB2-G2)/$AB2&gt;=-0.2,($AB2-G2)/$AB2&lt;0),1,0)))</f>
        <v>0</v>
      </c>
      <c r="AG2" s="50">
        <f t="shared" ref="AG2:AG48" si="5">+IF($AB2=H2,2,IF(AND(($AB2-H2)/$AB2&lt;=0.2,($AB2-H2)/$AB2&gt;0),2,IF(AND(($AB2-H2)/$AB2&gt;=-0.2,($AB2-H2)/$AB2&lt;0),1,0)))</f>
        <v>0</v>
      </c>
      <c r="AH2" s="50">
        <f t="shared" ref="AH2:AH48" si="6">+IF($AB2=I2,2,IF(AND(($AB2-I2)/$AB2&lt;=0.2,($AB2-I2)/$AB2&gt;0),2,IF(AND(($AB2-I2)/$AB2&gt;=-0.2,($AB2-I2)/$AB2&lt;0),1,0)))</f>
        <v>2</v>
      </c>
      <c r="AI2" s="50">
        <f t="shared" ref="AI2:AI48" si="7">+IF($AB2=J2,2,IF(AND(($AB2-J2)/$AB2&lt;=0.2,($AB2-J2)/$AB2&gt;0),2,IF(AND(($AB2-J2)/$AB2&gt;=-0.2,($AB2-J2)/$AB2&lt;0),1,0)))</f>
        <v>0</v>
      </c>
      <c r="AJ2" s="50">
        <f t="shared" ref="AJ2:AJ48" si="8">+IF($AB2=K2,2,IF(AND(($AB2-K2)/$AB2&lt;=0.2,($AB2-K2)/$AB2&gt;0),2,IF(AND(($AB2-K2)/$AB2&gt;=-0.2,($AB2-K2)/$AB2&lt;0),1,0)))</f>
        <v>0</v>
      </c>
      <c r="AK2" s="50">
        <f t="shared" ref="AK2:AK48" si="9">+IF($AB2=L2,2,IF(AND(($AB2-L2)/$AB2&lt;=0.2,($AB2-L2)/$AB2&gt;0),2,IF(AND(($AB2-L2)/$AB2&gt;=-0.2,($AB2-L2)/$AB2&lt;0),1,0)))</f>
        <v>2</v>
      </c>
      <c r="AL2" s="50">
        <f t="shared" ref="AL2:AL48" si="10">+IF($AB2=M2,2,IF(AND(($AB2-M2)/$AB2&lt;=0.2,($AB2-M2)/$AB2&gt;0),2,IF(AND(($AB2-M2)/$AB2&gt;=-0.2,($AB2-M2)/$AB2&lt;0),1,0)))</f>
        <v>0</v>
      </c>
      <c r="AM2" s="50">
        <f t="shared" ref="AM2:AM48" si="11">+IF($AB2=N2,2,IF(AND(($AB2-N2)/$AB2&lt;=0.2,($AB2-N2)/$AB2&gt;0),2,IF(AND(($AB2-N2)/$AB2&gt;=-0.2,($AB2-N2)/$AB2&lt;0),1,0)))</f>
        <v>0</v>
      </c>
      <c r="AN2" s="50">
        <f t="shared" ref="AN2:AN48" si="12">+IF($AB2=O2,2,IF(AND(($AB2-O2)/$AB2&lt;=0.2,($AB2-O2)/$AB2&gt;0),2,IF(AND(($AB2-O2)/$AB2&gt;=-0.2,($AB2-O2)/$AB2&lt;0),1,0)))</f>
        <v>1</v>
      </c>
      <c r="AO2" s="50">
        <f t="shared" ref="AO2:AO48" si="13">+IF($AB2=P2,2,IF(AND(($AB2-P2)/$AB2&lt;=0.2,($AB2-P2)/$AB2&gt;0),2,IF(AND(($AB2-P2)/$AB2&gt;=-0.2,($AB2-P2)/$AB2&lt;0),1,0)))</f>
        <v>1</v>
      </c>
      <c r="AP2" s="50">
        <f t="shared" ref="AP2:AP48" si="14">+IF($AB2=Q2,2,IF(AND(($AB2-Q2)/$AB2&lt;=0.2,($AB2-Q2)/$AB2&gt;0),2,IF(AND(($AB2-Q2)/$AB2&gt;=-0.2,($AB2-Q2)/$AB2&lt;0),1,0)))</f>
        <v>2</v>
      </c>
      <c r="AQ2" s="50">
        <f t="shared" ref="AQ2:AQ48" si="15">+IF($AB2=R2,2,IF(AND(($AB2-R2)/$AB2&lt;=0.2,($AB2-R2)/$AB2&gt;0),2,IF(AND(($AB2-R2)/$AB2&gt;=-0.2,($AB2-R2)/$AB2&lt;0),1,0)))</f>
        <v>2</v>
      </c>
      <c r="AR2" s="50">
        <f t="shared" ref="AR2:AR48" si="16">+IF($AB2=S2,2,IF(AND(($AB2-S2)/$AB2&lt;=0.2,($AB2-S2)/$AB2&gt;0),2,IF(AND(($AB2-S2)/$AB2&gt;=-0.2,($AB2-S2)/$AB2&lt;0),1,0)))</f>
        <v>0</v>
      </c>
      <c r="AS2" s="50">
        <f t="shared" ref="AS2:AS48" si="17">+IF($AB2=T2,2,IF(AND(($AB2-T2)/$AB2&lt;=0.2,($AB2-T2)/$AB2&gt;0),2,IF(AND(($AB2-T2)/$AB2&gt;=-0.2,($AB2-T2)/$AB2&lt;0),1,0)))</f>
        <v>2</v>
      </c>
      <c r="AT2" s="50">
        <f t="shared" ref="AT2:AT48" si="18">+IF($AB2=U2,2,IF(AND(($AB2-U2)/$AB2&lt;=0.2,($AB2-U2)/$AB2&gt;0),2,IF(AND(($AB2-U2)/$AB2&gt;=-0.2,($AB2-U2)/$AB2&lt;0),1,0)))</f>
        <v>1</v>
      </c>
      <c r="AU2" s="50">
        <f t="shared" ref="AU2:AU48" si="19">+IF($AB2=V2,2,IF(AND(($AB2-V2)/$AB2&lt;=0.2,($AB2-V2)/$AB2&gt;0),2,IF(AND(($AB2-V2)/$AB2&gt;=-0.2,($AB2-V2)/$AB2&lt;0),1,0)))</f>
        <v>0</v>
      </c>
      <c r="AV2" s="50">
        <f t="shared" ref="AV2:AV48" si="20">+IF($AB2=W2,2,IF(AND(($AB2-W2)/$AB2&lt;=0.2,($AB2-W2)/$AB2&gt;0),2,IF(AND(($AB2-W2)/$AB2&gt;=-0.2,($AB2-W2)/$AB2&lt;0),1,0)))</f>
        <v>0</v>
      </c>
      <c r="AW2" s="50">
        <f t="shared" ref="AW2:AW48" si="21">+IF($AB2=X2,2,IF(AND(($AB2-X2)/$AB2&lt;=0.2,($AB2-X2)/$AB2&gt;0),2,IF(AND(($AB2-X2)/$AB2&gt;=-0.2,($AB2-X2)/$AB2&lt;0),1,0)))</f>
        <v>1</v>
      </c>
      <c r="AX2" s="50">
        <f t="shared" ref="AX2:AX48" si="22">+IF($AB2=Y2,2,IF(AND(($AB2-Y2)/$AB2&lt;=0.2,($AB2-Y2)/$AB2&gt;0),2,IF(AND(($AB2-Y2)/$AB2&gt;=-0.2,($AB2-Y2)/$AB2&lt;0),1,0)))</f>
        <v>2</v>
      </c>
      <c r="AY2" s="50">
        <f t="shared" ref="AY2:AY48" si="23">+IF($AB2=Z2,2,IF(AND(($AB2-Z2)/$AB2&lt;=0.2,($AB2-Z2)/$AB2&gt;0),2,IF(AND(($AB2-Z2)/$AB2&gt;=-0.2,($AB2-Z2)/$AB2&lt;0),1,0)))</f>
        <v>0</v>
      </c>
      <c r="AZ2" s="50">
        <f t="shared" ref="AZ2:AZ48" si="24">+IF($AB2=AA2,2,IF(AND(($AB2-AA2)/$AB2&lt;=0.2,($AB2-AA2)/$AB2&gt;0),2,IF(AND(($AB2-AA2)/$AB2&gt;=-0.2,($AB2-AA2)/$AB2&lt;0),1,0)))</f>
        <v>1</v>
      </c>
    </row>
    <row r="3" spans="1:52" ht="29.45" customHeight="1">
      <c r="A3" s="45" t="s">
        <v>145</v>
      </c>
      <c r="B3" s="46" t="s">
        <v>143</v>
      </c>
      <c r="C3" s="70" t="s">
        <v>144</v>
      </c>
      <c r="D3" s="64">
        <v>20721</v>
      </c>
      <c r="E3" s="47">
        <v>20465</v>
      </c>
      <c r="F3" s="23">
        <v>13650</v>
      </c>
      <c r="G3" s="23">
        <v>17514</v>
      </c>
      <c r="H3" s="24">
        <v>8040</v>
      </c>
      <c r="I3" s="23">
        <v>19522</v>
      </c>
      <c r="J3" s="47">
        <v>16320</v>
      </c>
      <c r="K3" s="27">
        <v>8033</v>
      </c>
      <c r="L3" s="27">
        <v>16216</v>
      </c>
      <c r="M3" s="27">
        <v>7000</v>
      </c>
      <c r="N3" s="27">
        <v>16400</v>
      </c>
      <c r="O3" s="27">
        <v>12815</v>
      </c>
      <c r="P3" s="44">
        <v>10222</v>
      </c>
      <c r="Q3" s="27">
        <v>20250</v>
      </c>
      <c r="R3" s="27">
        <v>11500</v>
      </c>
      <c r="S3" s="27">
        <v>17009.193599999999</v>
      </c>
      <c r="T3" s="27">
        <v>19489</v>
      </c>
      <c r="U3" s="48">
        <v>14026</v>
      </c>
      <c r="V3" s="27">
        <v>11111</v>
      </c>
      <c r="W3" s="27">
        <v>15000</v>
      </c>
      <c r="X3" s="27">
        <v>20111</v>
      </c>
      <c r="Y3" s="27">
        <v>17585</v>
      </c>
      <c r="Z3" s="27">
        <v>17850</v>
      </c>
      <c r="AA3" s="27">
        <v>12629</v>
      </c>
      <c r="AB3" s="49">
        <f t="shared" si="0"/>
        <v>16268</v>
      </c>
      <c r="AC3" s="50">
        <f t="shared" si="1"/>
        <v>0</v>
      </c>
      <c r="AD3" s="50">
        <f t="shared" si="2"/>
        <v>0</v>
      </c>
      <c r="AE3" s="50">
        <f t="shared" si="3"/>
        <v>2</v>
      </c>
      <c r="AF3" s="50">
        <f t="shared" si="4"/>
        <v>1</v>
      </c>
      <c r="AG3" s="50">
        <f t="shared" si="5"/>
        <v>0</v>
      </c>
      <c r="AH3" s="50">
        <f t="shared" si="6"/>
        <v>0</v>
      </c>
      <c r="AI3" s="50">
        <f t="shared" si="7"/>
        <v>1</v>
      </c>
      <c r="AJ3" s="50">
        <f t="shared" si="8"/>
        <v>0</v>
      </c>
      <c r="AK3" s="50">
        <f t="shared" si="9"/>
        <v>2</v>
      </c>
      <c r="AL3" s="50">
        <f t="shared" si="10"/>
        <v>0</v>
      </c>
      <c r="AM3" s="50">
        <f t="shared" si="11"/>
        <v>1</v>
      </c>
      <c r="AN3" s="50">
        <f t="shared" si="12"/>
        <v>0</v>
      </c>
      <c r="AO3" s="50">
        <f t="shared" si="13"/>
        <v>0</v>
      </c>
      <c r="AP3" s="50">
        <f t="shared" si="14"/>
        <v>0</v>
      </c>
      <c r="AQ3" s="50">
        <f t="shared" si="15"/>
        <v>0</v>
      </c>
      <c r="AR3" s="50">
        <f t="shared" si="16"/>
        <v>1</v>
      </c>
      <c r="AS3" s="50">
        <f t="shared" si="17"/>
        <v>1</v>
      </c>
      <c r="AT3" s="50">
        <f t="shared" si="18"/>
        <v>2</v>
      </c>
      <c r="AU3" s="50">
        <f t="shared" si="19"/>
        <v>0</v>
      </c>
      <c r="AV3" s="50">
        <f t="shared" si="20"/>
        <v>2</v>
      </c>
      <c r="AW3" s="50">
        <f t="shared" si="21"/>
        <v>0</v>
      </c>
      <c r="AX3" s="50">
        <f t="shared" si="22"/>
        <v>1</v>
      </c>
      <c r="AY3" s="50">
        <f t="shared" si="23"/>
        <v>1</v>
      </c>
      <c r="AZ3" s="50">
        <f t="shared" si="24"/>
        <v>0</v>
      </c>
    </row>
    <row r="4" spans="1:52" ht="30">
      <c r="A4" s="45" t="s">
        <v>146</v>
      </c>
      <c r="B4" s="46" t="s">
        <v>143</v>
      </c>
      <c r="C4" s="70" t="s">
        <v>144</v>
      </c>
      <c r="D4" s="64">
        <v>20007</v>
      </c>
      <c r="E4" s="47">
        <v>20479</v>
      </c>
      <c r="F4" s="23">
        <v>17100</v>
      </c>
      <c r="G4" s="23">
        <v>17696</v>
      </c>
      <c r="H4" s="24">
        <v>112567</v>
      </c>
      <c r="I4" s="23">
        <v>16633</v>
      </c>
      <c r="J4" s="47">
        <v>18700</v>
      </c>
      <c r="K4" s="27">
        <v>9639</v>
      </c>
      <c r="L4" s="27">
        <v>20463</v>
      </c>
      <c r="M4" s="27">
        <v>20000</v>
      </c>
      <c r="N4" s="27">
        <v>13100</v>
      </c>
      <c r="O4" s="27">
        <v>21969</v>
      </c>
      <c r="P4" s="44">
        <v>14728</v>
      </c>
      <c r="Q4" s="27">
        <v>19723</v>
      </c>
      <c r="R4" s="27">
        <v>14000</v>
      </c>
      <c r="S4" s="27">
        <v>18561.62</v>
      </c>
      <c r="T4" s="27">
        <v>15838</v>
      </c>
      <c r="U4" s="48">
        <v>14026</v>
      </c>
      <c r="V4" s="27">
        <v>13894</v>
      </c>
      <c r="W4" s="27">
        <v>18000</v>
      </c>
      <c r="X4" s="27">
        <v>21420</v>
      </c>
      <c r="Y4" s="27">
        <v>17965</v>
      </c>
      <c r="Z4" s="27">
        <v>6900</v>
      </c>
      <c r="AA4" s="27">
        <v>15792</v>
      </c>
      <c r="AB4" s="49">
        <f t="shared" si="0"/>
        <v>17830.5</v>
      </c>
      <c r="AC4" s="50">
        <f t="shared" si="1"/>
        <v>1</v>
      </c>
      <c r="AD4" s="50">
        <f t="shared" si="2"/>
        <v>1</v>
      </c>
      <c r="AE4" s="50">
        <f t="shared" si="3"/>
        <v>2</v>
      </c>
      <c r="AF4" s="50">
        <f t="shared" si="4"/>
        <v>2</v>
      </c>
      <c r="AG4" s="50">
        <f t="shared" si="5"/>
        <v>0</v>
      </c>
      <c r="AH4" s="50">
        <f t="shared" si="6"/>
        <v>2</v>
      </c>
      <c r="AI4" s="50">
        <f t="shared" si="7"/>
        <v>1</v>
      </c>
      <c r="AJ4" s="50">
        <f t="shared" si="8"/>
        <v>0</v>
      </c>
      <c r="AK4" s="50">
        <f t="shared" si="9"/>
        <v>1</v>
      </c>
      <c r="AL4" s="50">
        <f t="shared" si="10"/>
        <v>1</v>
      </c>
      <c r="AM4" s="50">
        <f t="shared" si="11"/>
        <v>0</v>
      </c>
      <c r="AN4" s="50">
        <f t="shared" si="12"/>
        <v>0</v>
      </c>
      <c r="AO4" s="50">
        <f t="shared" si="13"/>
        <v>2</v>
      </c>
      <c r="AP4" s="50">
        <f t="shared" si="14"/>
        <v>1</v>
      </c>
      <c r="AQ4" s="50">
        <f t="shared" si="15"/>
        <v>0</v>
      </c>
      <c r="AR4" s="50">
        <f t="shared" si="16"/>
        <v>1</v>
      </c>
      <c r="AS4" s="50">
        <f t="shared" si="17"/>
        <v>2</v>
      </c>
      <c r="AT4" s="50">
        <f t="shared" si="18"/>
        <v>0</v>
      </c>
      <c r="AU4" s="50">
        <f t="shared" si="19"/>
        <v>0</v>
      </c>
      <c r="AV4" s="50">
        <f t="shared" si="20"/>
        <v>1</v>
      </c>
      <c r="AW4" s="50">
        <f t="shared" si="21"/>
        <v>0</v>
      </c>
      <c r="AX4" s="50">
        <f t="shared" si="22"/>
        <v>1</v>
      </c>
      <c r="AY4" s="50">
        <f t="shared" si="23"/>
        <v>0</v>
      </c>
      <c r="AZ4" s="50">
        <f t="shared" si="24"/>
        <v>2</v>
      </c>
    </row>
    <row r="5" spans="1:52" ht="75">
      <c r="A5" s="45" t="s">
        <v>147</v>
      </c>
      <c r="B5" s="46" t="s">
        <v>148</v>
      </c>
      <c r="C5" s="70" t="s">
        <v>144</v>
      </c>
      <c r="D5" s="64">
        <v>81229</v>
      </c>
      <c r="E5" s="47">
        <v>81727</v>
      </c>
      <c r="F5" s="23">
        <v>68000</v>
      </c>
      <c r="G5" s="23">
        <v>81069</v>
      </c>
      <c r="H5" s="24">
        <v>60304</v>
      </c>
      <c r="I5" s="23">
        <v>66452</v>
      </c>
      <c r="J5" s="47">
        <v>82450</v>
      </c>
      <c r="K5" s="27">
        <v>92820</v>
      </c>
      <c r="L5" s="27">
        <v>67364</v>
      </c>
      <c r="M5" s="27">
        <v>55000</v>
      </c>
      <c r="N5" s="27">
        <v>32755</v>
      </c>
      <c r="O5" s="27">
        <v>54923</v>
      </c>
      <c r="P5" s="44">
        <v>50295</v>
      </c>
      <c r="Q5" s="27">
        <v>79868</v>
      </c>
      <c r="R5" s="27">
        <v>55000</v>
      </c>
      <c r="S5" s="27">
        <v>50622.6</v>
      </c>
      <c r="T5" s="27">
        <v>76373</v>
      </c>
      <c r="U5" s="48">
        <v>54547</v>
      </c>
      <c r="V5" s="27">
        <v>54668</v>
      </c>
      <c r="W5" s="27">
        <v>70000</v>
      </c>
      <c r="X5" s="27">
        <v>77231</v>
      </c>
      <c r="Y5" s="27">
        <v>76821</v>
      </c>
      <c r="Z5" s="27">
        <v>71400</v>
      </c>
      <c r="AA5" s="27">
        <v>62139</v>
      </c>
      <c r="AB5" s="49">
        <f t="shared" si="0"/>
        <v>67682</v>
      </c>
      <c r="AC5" s="50">
        <f t="shared" si="1"/>
        <v>0</v>
      </c>
      <c r="AD5" s="50">
        <f t="shared" si="2"/>
        <v>0</v>
      </c>
      <c r="AE5" s="50">
        <f t="shared" si="3"/>
        <v>1</v>
      </c>
      <c r="AF5" s="50">
        <f t="shared" si="4"/>
        <v>1</v>
      </c>
      <c r="AG5" s="50">
        <f t="shared" si="5"/>
        <v>2</v>
      </c>
      <c r="AH5" s="50">
        <f t="shared" si="6"/>
        <v>2</v>
      </c>
      <c r="AI5" s="50">
        <f t="shared" si="7"/>
        <v>0</v>
      </c>
      <c r="AJ5" s="50">
        <f t="shared" si="8"/>
        <v>0</v>
      </c>
      <c r="AK5" s="50">
        <f t="shared" si="9"/>
        <v>2</v>
      </c>
      <c r="AL5" s="50">
        <f t="shared" si="10"/>
        <v>2</v>
      </c>
      <c r="AM5" s="50">
        <f t="shared" si="11"/>
        <v>0</v>
      </c>
      <c r="AN5" s="50">
        <f t="shared" si="12"/>
        <v>2</v>
      </c>
      <c r="AO5" s="50">
        <f t="shared" si="13"/>
        <v>0</v>
      </c>
      <c r="AP5" s="50">
        <f t="shared" si="14"/>
        <v>1</v>
      </c>
      <c r="AQ5" s="50">
        <f t="shared" si="15"/>
        <v>2</v>
      </c>
      <c r="AR5" s="50">
        <f t="shared" si="16"/>
        <v>0</v>
      </c>
      <c r="AS5" s="50">
        <f t="shared" si="17"/>
        <v>1</v>
      </c>
      <c r="AT5" s="50">
        <f t="shared" si="18"/>
        <v>2</v>
      </c>
      <c r="AU5" s="50">
        <f t="shared" si="19"/>
        <v>2</v>
      </c>
      <c r="AV5" s="50">
        <f t="shared" si="20"/>
        <v>1</v>
      </c>
      <c r="AW5" s="50">
        <f t="shared" si="21"/>
        <v>1</v>
      </c>
      <c r="AX5" s="50">
        <f t="shared" si="22"/>
        <v>1</v>
      </c>
      <c r="AY5" s="50">
        <f t="shared" si="23"/>
        <v>1</v>
      </c>
      <c r="AZ5" s="50">
        <f t="shared" si="24"/>
        <v>2</v>
      </c>
    </row>
    <row r="6" spans="1:52" ht="45">
      <c r="A6" s="45" t="s">
        <v>149</v>
      </c>
      <c r="B6" s="46" t="s">
        <v>150</v>
      </c>
      <c r="C6" s="70" t="s">
        <v>144</v>
      </c>
      <c r="D6" s="64">
        <v>78225</v>
      </c>
      <c r="E6" s="47">
        <v>81522</v>
      </c>
      <c r="F6" s="23">
        <v>71000</v>
      </c>
      <c r="G6" s="23">
        <v>76623</v>
      </c>
      <c r="H6" s="24">
        <v>68344</v>
      </c>
      <c r="I6" s="23">
        <v>85365</v>
      </c>
      <c r="J6" s="47">
        <v>72250</v>
      </c>
      <c r="K6" s="27">
        <v>77350</v>
      </c>
      <c r="L6" s="27">
        <v>85588</v>
      </c>
      <c r="M6" s="27">
        <v>40000</v>
      </c>
      <c r="N6" s="27">
        <v>49100</v>
      </c>
      <c r="O6" s="27">
        <v>45769</v>
      </c>
      <c r="P6" s="44">
        <v>49756</v>
      </c>
      <c r="Q6" s="27">
        <v>91400</v>
      </c>
      <c r="R6" s="27">
        <v>59000</v>
      </c>
      <c r="S6" s="27">
        <v>67496.800000000003</v>
      </c>
      <c r="T6" s="27">
        <v>85549</v>
      </c>
      <c r="U6" s="48">
        <v>46754</v>
      </c>
      <c r="V6" s="27">
        <v>57856</v>
      </c>
      <c r="W6" s="27">
        <v>73000</v>
      </c>
      <c r="X6" s="27">
        <v>79492</v>
      </c>
      <c r="Y6" s="27">
        <v>80472</v>
      </c>
      <c r="Z6" s="27">
        <v>53550</v>
      </c>
      <c r="AA6" s="27">
        <v>65764</v>
      </c>
      <c r="AB6" s="49">
        <f t="shared" si="0"/>
        <v>71625</v>
      </c>
      <c r="AC6" s="50">
        <f t="shared" si="1"/>
        <v>1</v>
      </c>
      <c r="AD6" s="50">
        <f t="shared" si="2"/>
        <v>1</v>
      </c>
      <c r="AE6" s="50">
        <f t="shared" si="3"/>
        <v>2</v>
      </c>
      <c r="AF6" s="50">
        <f t="shared" si="4"/>
        <v>1</v>
      </c>
      <c r="AG6" s="50">
        <f t="shared" si="5"/>
        <v>2</v>
      </c>
      <c r="AH6" s="50">
        <f t="shared" si="6"/>
        <v>1</v>
      </c>
      <c r="AI6" s="50">
        <f t="shared" si="7"/>
        <v>1</v>
      </c>
      <c r="AJ6" s="50">
        <f t="shared" si="8"/>
        <v>1</v>
      </c>
      <c r="AK6" s="50">
        <f t="shared" si="9"/>
        <v>1</v>
      </c>
      <c r="AL6" s="50">
        <f t="shared" si="10"/>
        <v>0</v>
      </c>
      <c r="AM6" s="50">
        <f t="shared" si="11"/>
        <v>0</v>
      </c>
      <c r="AN6" s="50">
        <f t="shared" si="12"/>
        <v>0</v>
      </c>
      <c r="AO6" s="50">
        <f t="shared" si="13"/>
        <v>0</v>
      </c>
      <c r="AP6" s="50">
        <f t="shared" si="14"/>
        <v>0</v>
      </c>
      <c r="AQ6" s="50">
        <f t="shared" si="15"/>
        <v>2</v>
      </c>
      <c r="AR6" s="50">
        <f t="shared" si="16"/>
        <v>2</v>
      </c>
      <c r="AS6" s="50">
        <f t="shared" si="17"/>
        <v>1</v>
      </c>
      <c r="AT6" s="50">
        <f t="shared" si="18"/>
        <v>0</v>
      </c>
      <c r="AU6" s="50">
        <f t="shared" si="19"/>
        <v>2</v>
      </c>
      <c r="AV6" s="50">
        <f t="shared" si="20"/>
        <v>1</v>
      </c>
      <c r="AW6" s="50">
        <f t="shared" si="21"/>
        <v>1</v>
      </c>
      <c r="AX6" s="50">
        <f t="shared" si="22"/>
        <v>1</v>
      </c>
      <c r="AY6" s="50">
        <f t="shared" si="23"/>
        <v>0</v>
      </c>
      <c r="AZ6" s="50">
        <f t="shared" si="24"/>
        <v>2</v>
      </c>
    </row>
    <row r="7" spans="1:52" ht="30">
      <c r="A7" s="45" t="s">
        <v>151</v>
      </c>
      <c r="B7" s="46" t="s">
        <v>152</v>
      </c>
      <c r="C7" s="70" t="s">
        <v>144</v>
      </c>
      <c r="D7" s="64">
        <v>31275</v>
      </c>
      <c r="E7" s="47">
        <v>1096</v>
      </c>
      <c r="F7" s="23">
        <v>24600</v>
      </c>
      <c r="G7" s="23">
        <v>27719</v>
      </c>
      <c r="H7" s="24">
        <v>24121</v>
      </c>
      <c r="I7" s="23">
        <v>29825</v>
      </c>
      <c r="J7" s="47">
        <v>24650</v>
      </c>
      <c r="K7" s="27">
        <v>18564</v>
      </c>
      <c r="L7" s="27">
        <v>30665</v>
      </c>
      <c r="M7" s="27">
        <v>14000</v>
      </c>
      <c r="N7" s="27">
        <v>32750</v>
      </c>
      <c r="O7" s="27">
        <v>27462</v>
      </c>
      <c r="P7" s="44">
        <v>20053</v>
      </c>
      <c r="Q7" s="27">
        <v>30885</v>
      </c>
      <c r="R7" s="27">
        <v>30000</v>
      </c>
      <c r="S7" s="27">
        <v>33748.400000000001</v>
      </c>
      <c r="T7" s="27">
        <v>32068</v>
      </c>
      <c r="U7" s="48">
        <v>28053</v>
      </c>
      <c r="V7" s="27">
        <v>20053</v>
      </c>
      <c r="W7" s="27">
        <v>25000</v>
      </c>
      <c r="X7" s="27">
        <v>31297</v>
      </c>
      <c r="Y7" s="27">
        <v>30870</v>
      </c>
      <c r="Z7" s="27">
        <v>23800</v>
      </c>
      <c r="AA7" s="27">
        <v>22848</v>
      </c>
      <c r="AB7" s="49">
        <f t="shared" si="0"/>
        <v>27590.5</v>
      </c>
      <c r="AC7" s="50">
        <f t="shared" si="1"/>
        <v>1</v>
      </c>
      <c r="AD7" s="50">
        <f t="shared" si="2"/>
        <v>0</v>
      </c>
      <c r="AE7" s="50">
        <f t="shared" si="3"/>
        <v>2</v>
      </c>
      <c r="AF7" s="50">
        <f t="shared" si="4"/>
        <v>1</v>
      </c>
      <c r="AG7" s="50">
        <f t="shared" si="5"/>
        <v>2</v>
      </c>
      <c r="AH7" s="50">
        <f t="shared" si="6"/>
        <v>1</v>
      </c>
      <c r="AI7" s="50">
        <f t="shared" si="7"/>
        <v>2</v>
      </c>
      <c r="AJ7" s="50">
        <f t="shared" si="8"/>
        <v>0</v>
      </c>
      <c r="AK7" s="50">
        <f t="shared" si="9"/>
        <v>1</v>
      </c>
      <c r="AL7" s="50">
        <f t="shared" si="10"/>
        <v>0</v>
      </c>
      <c r="AM7" s="50">
        <f t="shared" si="11"/>
        <v>1</v>
      </c>
      <c r="AN7" s="50">
        <f t="shared" si="12"/>
        <v>2</v>
      </c>
      <c r="AO7" s="50">
        <f t="shared" si="13"/>
        <v>0</v>
      </c>
      <c r="AP7" s="50">
        <f t="shared" si="14"/>
        <v>1</v>
      </c>
      <c r="AQ7" s="50">
        <f t="shared" si="15"/>
        <v>1</v>
      </c>
      <c r="AR7" s="50">
        <f t="shared" si="16"/>
        <v>0</v>
      </c>
      <c r="AS7" s="50">
        <f t="shared" si="17"/>
        <v>1</v>
      </c>
      <c r="AT7" s="50">
        <f t="shared" si="18"/>
        <v>1</v>
      </c>
      <c r="AU7" s="50">
        <f t="shared" si="19"/>
        <v>0</v>
      </c>
      <c r="AV7" s="50">
        <f t="shared" si="20"/>
        <v>2</v>
      </c>
      <c r="AW7" s="50">
        <f t="shared" si="21"/>
        <v>1</v>
      </c>
      <c r="AX7" s="50">
        <f t="shared" si="22"/>
        <v>1</v>
      </c>
      <c r="AY7" s="50">
        <f t="shared" si="23"/>
        <v>2</v>
      </c>
      <c r="AZ7" s="50">
        <f t="shared" si="24"/>
        <v>2</v>
      </c>
    </row>
    <row r="8" spans="1:52" ht="45">
      <c r="A8" s="45" t="s">
        <v>153</v>
      </c>
      <c r="B8" s="46" t="s">
        <v>154</v>
      </c>
      <c r="C8" s="70" t="s">
        <v>144</v>
      </c>
      <c r="D8" s="64">
        <v>708811</v>
      </c>
      <c r="E8" s="47">
        <v>738677</v>
      </c>
      <c r="F8" s="23">
        <v>550000</v>
      </c>
      <c r="G8" s="23">
        <v>705994</v>
      </c>
      <c r="H8" s="24">
        <v>530675</v>
      </c>
      <c r="I8" s="23">
        <v>545623</v>
      </c>
      <c r="J8" s="47">
        <v>731000</v>
      </c>
      <c r="K8" s="27">
        <v>476000</v>
      </c>
      <c r="L8" s="27">
        <v>653243</v>
      </c>
      <c r="M8" s="27">
        <v>480000</v>
      </c>
      <c r="N8" s="27">
        <v>654500</v>
      </c>
      <c r="O8" s="27">
        <v>362492</v>
      </c>
      <c r="P8" s="44">
        <v>448492</v>
      </c>
      <c r="Q8" s="27">
        <v>695282</v>
      </c>
      <c r="R8" s="27">
        <v>450000</v>
      </c>
      <c r="S8" s="27">
        <v>708716.4</v>
      </c>
      <c r="T8" s="27">
        <v>743991</v>
      </c>
      <c r="U8" s="48">
        <v>296110</v>
      </c>
      <c r="V8" s="27">
        <v>448492</v>
      </c>
      <c r="W8" s="27">
        <v>560000</v>
      </c>
      <c r="X8" s="27">
        <v>746130</v>
      </c>
      <c r="Y8" s="27">
        <v>717358</v>
      </c>
      <c r="Z8" s="27">
        <v>520000</v>
      </c>
      <c r="AA8" s="27">
        <v>509800</v>
      </c>
      <c r="AB8" s="49">
        <f t="shared" si="0"/>
        <v>555000</v>
      </c>
      <c r="AC8" s="50">
        <f t="shared" si="1"/>
        <v>0</v>
      </c>
      <c r="AD8" s="50">
        <f t="shared" si="2"/>
        <v>0</v>
      </c>
      <c r="AE8" s="50">
        <f t="shared" si="3"/>
        <v>2</v>
      </c>
      <c r="AF8" s="50">
        <f t="shared" si="4"/>
        <v>0</v>
      </c>
      <c r="AG8" s="50">
        <f t="shared" si="5"/>
        <v>2</v>
      </c>
      <c r="AH8" s="50">
        <f t="shared" si="6"/>
        <v>2</v>
      </c>
      <c r="AI8" s="50">
        <f t="shared" si="7"/>
        <v>0</v>
      </c>
      <c r="AJ8" s="50">
        <f t="shared" si="8"/>
        <v>2</v>
      </c>
      <c r="AK8" s="50">
        <f t="shared" si="9"/>
        <v>1</v>
      </c>
      <c r="AL8" s="50">
        <f t="shared" si="10"/>
        <v>2</v>
      </c>
      <c r="AM8" s="50">
        <f t="shared" si="11"/>
        <v>1</v>
      </c>
      <c r="AN8" s="50">
        <f t="shared" si="12"/>
        <v>0</v>
      </c>
      <c r="AO8" s="50">
        <f t="shared" si="13"/>
        <v>2</v>
      </c>
      <c r="AP8" s="50">
        <f t="shared" si="14"/>
        <v>0</v>
      </c>
      <c r="AQ8" s="50">
        <f t="shared" si="15"/>
        <v>2</v>
      </c>
      <c r="AR8" s="50">
        <f t="shared" si="16"/>
        <v>0</v>
      </c>
      <c r="AS8" s="50">
        <f t="shared" si="17"/>
        <v>0</v>
      </c>
      <c r="AT8" s="50">
        <f t="shared" si="18"/>
        <v>0</v>
      </c>
      <c r="AU8" s="50">
        <f t="shared" si="19"/>
        <v>2</v>
      </c>
      <c r="AV8" s="50">
        <f t="shared" si="20"/>
        <v>1</v>
      </c>
      <c r="AW8" s="50">
        <f t="shared" si="21"/>
        <v>0</v>
      </c>
      <c r="AX8" s="50">
        <f t="shared" si="22"/>
        <v>0</v>
      </c>
      <c r="AY8" s="50">
        <f t="shared" si="23"/>
        <v>2</v>
      </c>
      <c r="AZ8" s="50">
        <f t="shared" si="24"/>
        <v>2</v>
      </c>
    </row>
    <row r="9" spans="1:52" ht="30">
      <c r="A9" s="45" t="s">
        <v>155</v>
      </c>
      <c r="B9" s="46" t="s">
        <v>156</v>
      </c>
      <c r="C9" s="70" t="s">
        <v>144</v>
      </c>
      <c r="D9" s="64">
        <v>29170</v>
      </c>
      <c r="E9" s="47">
        <v>30152</v>
      </c>
      <c r="F9" s="23">
        <v>22600</v>
      </c>
      <c r="G9" s="23">
        <v>29133</v>
      </c>
      <c r="H9" s="24">
        <v>14472</v>
      </c>
      <c r="I9" s="23">
        <v>22987</v>
      </c>
      <c r="J9" s="47">
        <v>22100</v>
      </c>
      <c r="K9" s="27">
        <v>18564</v>
      </c>
      <c r="L9" s="27">
        <v>29999</v>
      </c>
      <c r="M9" s="27">
        <v>13000</v>
      </c>
      <c r="N9" s="27">
        <v>32750</v>
      </c>
      <c r="O9" s="27">
        <v>21969</v>
      </c>
      <c r="P9" s="44">
        <v>23800</v>
      </c>
      <c r="Q9" s="27">
        <v>27970</v>
      </c>
      <c r="R9" s="27">
        <v>30000</v>
      </c>
      <c r="S9" s="27">
        <v>25311.3</v>
      </c>
      <c r="T9" s="27">
        <v>28529</v>
      </c>
      <c r="U9" s="48">
        <v>23377</v>
      </c>
      <c r="V9" s="27">
        <v>18340</v>
      </c>
      <c r="W9" s="27">
        <v>28000</v>
      </c>
      <c r="X9" s="27">
        <v>30345</v>
      </c>
      <c r="Y9" s="27">
        <v>28419</v>
      </c>
      <c r="Z9" s="27">
        <v>35000</v>
      </c>
      <c r="AA9" s="27">
        <v>20849</v>
      </c>
      <c r="AB9" s="49">
        <f t="shared" si="0"/>
        <v>26640.65</v>
      </c>
      <c r="AC9" s="50">
        <f t="shared" si="1"/>
        <v>1</v>
      </c>
      <c r="AD9" s="50">
        <f t="shared" si="2"/>
        <v>1</v>
      </c>
      <c r="AE9" s="50">
        <f t="shared" si="3"/>
        <v>2</v>
      </c>
      <c r="AF9" s="50">
        <f t="shared" si="4"/>
        <v>1</v>
      </c>
      <c r="AG9" s="50">
        <f t="shared" si="5"/>
        <v>0</v>
      </c>
      <c r="AH9" s="50">
        <f t="shared" si="6"/>
        <v>2</v>
      </c>
      <c r="AI9" s="50">
        <f t="shared" si="7"/>
        <v>2</v>
      </c>
      <c r="AJ9" s="50">
        <f t="shared" si="8"/>
        <v>0</v>
      </c>
      <c r="AK9" s="50">
        <f t="shared" si="9"/>
        <v>1</v>
      </c>
      <c r="AL9" s="50">
        <f t="shared" si="10"/>
        <v>0</v>
      </c>
      <c r="AM9" s="50">
        <f t="shared" si="11"/>
        <v>0</v>
      </c>
      <c r="AN9" s="50">
        <f t="shared" si="12"/>
        <v>2</v>
      </c>
      <c r="AO9" s="50">
        <f t="shared" si="13"/>
        <v>2</v>
      </c>
      <c r="AP9" s="50">
        <f t="shared" si="14"/>
        <v>1</v>
      </c>
      <c r="AQ9" s="50">
        <f t="shared" si="15"/>
        <v>1</v>
      </c>
      <c r="AR9" s="50">
        <f t="shared" si="16"/>
        <v>2</v>
      </c>
      <c r="AS9" s="50">
        <f t="shared" si="17"/>
        <v>1</v>
      </c>
      <c r="AT9" s="50">
        <f t="shared" si="18"/>
        <v>2</v>
      </c>
      <c r="AU9" s="50">
        <f t="shared" si="19"/>
        <v>0</v>
      </c>
      <c r="AV9" s="50">
        <f t="shared" si="20"/>
        <v>1</v>
      </c>
      <c r="AW9" s="50">
        <f t="shared" si="21"/>
        <v>1</v>
      </c>
      <c r="AX9" s="50">
        <f t="shared" si="22"/>
        <v>1</v>
      </c>
      <c r="AY9" s="50">
        <f t="shared" si="23"/>
        <v>0</v>
      </c>
      <c r="AZ9" s="50">
        <f t="shared" si="24"/>
        <v>0</v>
      </c>
    </row>
    <row r="10" spans="1:52">
      <c r="A10" s="45" t="s">
        <v>157</v>
      </c>
      <c r="B10" s="46" t="s">
        <v>158</v>
      </c>
      <c r="C10" s="70" t="s">
        <v>144</v>
      </c>
      <c r="D10" s="64">
        <v>47868</v>
      </c>
      <c r="E10" s="47">
        <v>50531</v>
      </c>
      <c r="F10" s="23">
        <v>40700</v>
      </c>
      <c r="G10" s="23">
        <v>47897</v>
      </c>
      <c r="H10" s="24">
        <v>22111</v>
      </c>
      <c r="I10" s="23">
        <v>35700</v>
      </c>
      <c r="J10" s="47">
        <v>40800</v>
      </c>
      <c r="K10" s="27">
        <v>23205</v>
      </c>
      <c r="L10" s="27">
        <v>51488</v>
      </c>
      <c r="M10" s="27">
        <v>30000</v>
      </c>
      <c r="N10" s="27">
        <v>24550</v>
      </c>
      <c r="O10" s="27">
        <v>53092</v>
      </c>
      <c r="P10" s="44">
        <v>30462</v>
      </c>
      <c r="Q10" s="27">
        <v>51739</v>
      </c>
      <c r="R10" s="27">
        <v>35000</v>
      </c>
      <c r="S10" s="27">
        <v>30373.56</v>
      </c>
      <c r="T10" s="27">
        <v>40444</v>
      </c>
      <c r="U10" s="48">
        <v>23377</v>
      </c>
      <c r="V10" s="27">
        <v>33111</v>
      </c>
      <c r="W10" s="27">
        <v>45000</v>
      </c>
      <c r="X10" s="27">
        <v>50932</v>
      </c>
      <c r="Y10" s="27">
        <v>51542</v>
      </c>
      <c r="Z10" s="27">
        <v>47600</v>
      </c>
      <c r="AA10" s="27">
        <v>37700</v>
      </c>
      <c r="AB10" s="49">
        <f t="shared" si="0"/>
        <v>40572</v>
      </c>
      <c r="AC10" s="50">
        <f t="shared" si="1"/>
        <v>1</v>
      </c>
      <c r="AD10" s="50">
        <f t="shared" si="2"/>
        <v>0</v>
      </c>
      <c r="AE10" s="50">
        <f t="shared" si="3"/>
        <v>1</v>
      </c>
      <c r="AF10" s="50">
        <f t="shared" si="4"/>
        <v>1</v>
      </c>
      <c r="AG10" s="50">
        <f t="shared" si="5"/>
        <v>0</v>
      </c>
      <c r="AH10" s="50">
        <f t="shared" si="6"/>
        <v>2</v>
      </c>
      <c r="AI10" s="50">
        <f t="shared" si="7"/>
        <v>1</v>
      </c>
      <c r="AJ10" s="50">
        <f t="shared" si="8"/>
        <v>0</v>
      </c>
      <c r="AK10" s="50">
        <f t="shared" si="9"/>
        <v>0</v>
      </c>
      <c r="AL10" s="50">
        <f t="shared" si="10"/>
        <v>0</v>
      </c>
      <c r="AM10" s="50">
        <f t="shared" si="11"/>
        <v>0</v>
      </c>
      <c r="AN10" s="50">
        <f t="shared" si="12"/>
        <v>0</v>
      </c>
      <c r="AO10" s="50">
        <f t="shared" si="13"/>
        <v>0</v>
      </c>
      <c r="AP10" s="50">
        <f t="shared" si="14"/>
        <v>0</v>
      </c>
      <c r="AQ10" s="50">
        <f t="shared" si="15"/>
        <v>2</v>
      </c>
      <c r="AR10" s="50">
        <f t="shared" si="16"/>
        <v>0</v>
      </c>
      <c r="AS10" s="50">
        <f t="shared" si="17"/>
        <v>2</v>
      </c>
      <c r="AT10" s="50">
        <f t="shared" si="18"/>
        <v>0</v>
      </c>
      <c r="AU10" s="50">
        <f t="shared" si="19"/>
        <v>2</v>
      </c>
      <c r="AV10" s="50">
        <f t="shared" si="20"/>
        <v>1</v>
      </c>
      <c r="AW10" s="50">
        <f t="shared" si="21"/>
        <v>0</v>
      </c>
      <c r="AX10" s="50">
        <f t="shared" si="22"/>
        <v>0</v>
      </c>
      <c r="AY10" s="50">
        <f t="shared" si="23"/>
        <v>1</v>
      </c>
      <c r="AZ10" s="50">
        <f t="shared" si="24"/>
        <v>2</v>
      </c>
    </row>
    <row r="11" spans="1:52">
      <c r="A11" s="45" t="s">
        <v>159</v>
      </c>
      <c r="B11" s="46" t="s">
        <v>160</v>
      </c>
      <c r="C11" s="70" t="s">
        <v>144</v>
      </c>
      <c r="D11" s="64">
        <v>364485</v>
      </c>
      <c r="E11" s="47">
        <v>342471</v>
      </c>
      <c r="F11" s="23">
        <v>278400</v>
      </c>
      <c r="G11" s="23">
        <v>302273</v>
      </c>
      <c r="H11" s="24">
        <v>192972</v>
      </c>
      <c r="I11" s="23">
        <v>285000</v>
      </c>
      <c r="J11" s="47">
        <v>136000</v>
      </c>
      <c r="K11" s="27">
        <v>232050</v>
      </c>
      <c r="L11" s="27">
        <v>349810</v>
      </c>
      <c r="M11" s="27">
        <v>215000</v>
      </c>
      <c r="N11" s="27">
        <v>392700</v>
      </c>
      <c r="O11" s="27">
        <v>576692</v>
      </c>
      <c r="P11" s="44">
        <v>199397</v>
      </c>
      <c r="Q11" s="27">
        <v>353168</v>
      </c>
      <c r="R11" s="27">
        <v>23000</v>
      </c>
      <c r="S11" s="27">
        <v>421855</v>
      </c>
      <c r="T11" s="27">
        <v>334893</v>
      </c>
      <c r="U11" s="48">
        <v>187017</v>
      </c>
      <c r="V11" s="27">
        <v>226587</v>
      </c>
      <c r="W11" s="27">
        <v>290000</v>
      </c>
      <c r="X11" s="27">
        <v>349860</v>
      </c>
      <c r="Y11" s="27">
        <v>276369</v>
      </c>
      <c r="Z11" s="27">
        <v>220000</v>
      </c>
      <c r="AA11" s="27">
        <v>257600</v>
      </c>
      <c r="AB11" s="49">
        <f t="shared" si="0"/>
        <v>281700</v>
      </c>
      <c r="AC11" s="50">
        <f t="shared" si="1"/>
        <v>0</v>
      </c>
      <c r="AD11" s="50">
        <f t="shared" si="2"/>
        <v>0</v>
      </c>
      <c r="AE11" s="50">
        <f t="shared" si="3"/>
        <v>2</v>
      </c>
      <c r="AF11" s="50">
        <f t="shared" si="4"/>
        <v>1</v>
      </c>
      <c r="AG11" s="50">
        <f t="shared" si="5"/>
        <v>0</v>
      </c>
      <c r="AH11" s="50">
        <f t="shared" si="6"/>
        <v>1</v>
      </c>
      <c r="AI11" s="50">
        <f t="shared" si="7"/>
        <v>0</v>
      </c>
      <c r="AJ11" s="50">
        <f t="shared" si="8"/>
        <v>2</v>
      </c>
      <c r="AK11" s="50">
        <f t="shared" si="9"/>
        <v>0</v>
      </c>
      <c r="AL11" s="50">
        <f t="shared" si="10"/>
        <v>0</v>
      </c>
      <c r="AM11" s="50">
        <f t="shared" si="11"/>
        <v>0</v>
      </c>
      <c r="AN11" s="50">
        <f t="shared" si="12"/>
        <v>0</v>
      </c>
      <c r="AO11" s="50">
        <f t="shared" si="13"/>
        <v>0</v>
      </c>
      <c r="AP11" s="50">
        <f t="shared" si="14"/>
        <v>0</v>
      </c>
      <c r="AQ11" s="50">
        <f t="shared" si="15"/>
        <v>0</v>
      </c>
      <c r="AR11" s="50">
        <f t="shared" si="16"/>
        <v>0</v>
      </c>
      <c r="AS11" s="50">
        <f t="shared" si="17"/>
        <v>1</v>
      </c>
      <c r="AT11" s="50">
        <f t="shared" si="18"/>
        <v>0</v>
      </c>
      <c r="AU11" s="50">
        <f t="shared" si="19"/>
        <v>2</v>
      </c>
      <c r="AV11" s="50">
        <f t="shared" si="20"/>
        <v>1</v>
      </c>
      <c r="AW11" s="50">
        <f t="shared" si="21"/>
        <v>0</v>
      </c>
      <c r="AX11" s="50">
        <f t="shared" si="22"/>
        <v>2</v>
      </c>
      <c r="AY11" s="50">
        <f t="shared" si="23"/>
        <v>0</v>
      </c>
      <c r="AZ11" s="50">
        <f t="shared" si="24"/>
        <v>2</v>
      </c>
    </row>
    <row r="12" spans="1:52" ht="60">
      <c r="A12" s="45" t="s">
        <v>161</v>
      </c>
      <c r="B12" s="46" t="s">
        <v>162</v>
      </c>
      <c r="C12" s="70" t="s">
        <v>144</v>
      </c>
      <c r="D12" s="64">
        <v>191796</v>
      </c>
      <c r="E12" s="47">
        <v>198203</v>
      </c>
      <c r="F12" s="23">
        <v>150000</v>
      </c>
      <c r="G12" s="23">
        <v>167044</v>
      </c>
      <c r="H12" s="24">
        <v>635202</v>
      </c>
      <c r="I12" s="23">
        <v>170500</v>
      </c>
      <c r="J12" s="47">
        <v>221000</v>
      </c>
      <c r="K12" s="27">
        <v>116025</v>
      </c>
      <c r="L12" s="27">
        <v>180932</v>
      </c>
      <c r="M12" s="27">
        <v>130000</v>
      </c>
      <c r="N12" s="27">
        <v>245450</v>
      </c>
      <c r="O12" s="27">
        <v>347846</v>
      </c>
      <c r="P12" s="44">
        <v>111848</v>
      </c>
      <c r="Q12" s="27">
        <v>197845</v>
      </c>
      <c r="R12" s="27">
        <v>120000</v>
      </c>
      <c r="S12" s="27">
        <v>1088385.8999999999</v>
      </c>
      <c r="T12" s="27">
        <v>205262</v>
      </c>
      <c r="U12" s="48">
        <v>498712</v>
      </c>
      <c r="V12" s="27">
        <v>121574</v>
      </c>
      <c r="W12" s="27">
        <v>155000</v>
      </c>
      <c r="X12" s="27">
        <v>198730</v>
      </c>
      <c r="Y12" s="27">
        <v>169760</v>
      </c>
      <c r="Z12" s="27">
        <v>178500</v>
      </c>
      <c r="AA12" s="27">
        <v>138520</v>
      </c>
      <c r="AB12" s="49">
        <f t="shared" si="0"/>
        <v>179716</v>
      </c>
      <c r="AC12" s="50">
        <f t="shared" si="1"/>
        <v>1</v>
      </c>
      <c r="AD12" s="50">
        <f t="shared" si="2"/>
        <v>1</v>
      </c>
      <c r="AE12" s="50">
        <f t="shared" si="3"/>
        <v>2</v>
      </c>
      <c r="AF12" s="50">
        <f t="shared" si="4"/>
        <v>2</v>
      </c>
      <c r="AG12" s="50">
        <f t="shared" si="5"/>
        <v>0</v>
      </c>
      <c r="AH12" s="50">
        <f t="shared" si="6"/>
        <v>2</v>
      </c>
      <c r="AI12" s="50">
        <f t="shared" si="7"/>
        <v>0</v>
      </c>
      <c r="AJ12" s="50">
        <f t="shared" si="8"/>
        <v>0</v>
      </c>
      <c r="AK12" s="50">
        <f t="shared" si="9"/>
        <v>1</v>
      </c>
      <c r="AL12" s="50">
        <f t="shared" si="10"/>
        <v>0</v>
      </c>
      <c r="AM12" s="50">
        <f t="shared" si="11"/>
        <v>0</v>
      </c>
      <c r="AN12" s="50">
        <f t="shared" si="12"/>
        <v>0</v>
      </c>
      <c r="AO12" s="50">
        <f t="shared" si="13"/>
        <v>0</v>
      </c>
      <c r="AP12" s="50">
        <f t="shared" si="14"/>
        <v>1</v>
      </c>
      <c r="AQ12" s="50">
        <f t="shared" si="15"/>
        <v>0</v>
      </c>
      <c r="AR12" s="50">
        <f t="shared" si="16"/>
        <v>0</v>
      </c>
      <c r="AS12" s="50">
        <f t="shared" si="17"/>
        <v>1</v>
      </c>
      <c r="AT12" s="50">
        <f t="shared" si="18"/>
        <v>0</v>
      </c>
      <c r="AU12" s="50">
        <f t="shared" si="19"/>
        <v>0</v>
      </c>
      <c r="AV12" s="50">
        <f t="shared" si="20"/>
        <v>2</v>
      </c>
      <c r="AW12" s="50">
        <f t="shared" si="21"/>
        <v>1</v>
      </c>
      <c r="AX12" s="50">
        <f t="shared" si="22"/>
        <v>2</v>
      </c>
      <c r="AY12" s="50">
        <f t="shared" si="23"/>
        <v>2</v>
      </c>
      <c r="AZ12" s="50">
        <f t="shared" si="24"/>
        <v>0</v>
      </c>
    </row>
    <row r="13" spans="1:52" ht="30">
      <c r="A13" s="45" t="s">
        <v>163</v>
      </c>
      <c r="B13" s="46" t="s">
        <v>164</v>
      </c>
      <c r="C13" s="70" t="s">
        <v>144</v>
      </c>
      <c r="D13" s="64">
        <v>330748</v>
      </c>
      <c r="E13" s="47">
        <v>341119</v>
      </c>
      <c r="F13" s="23">
        <v>258200</v>
      </c>
      <c r="G13" s="23">
        <v>314106</v>
      </c>
      <c r="H13" s="24">
        <v>96486</v>
      </c>
      <c r="I13" s="23">
        <v>288582</v>
      </c>
      <c r="J13" s="47">
        <v>161500</v>
      </c>
      <c r="K13" s="27">
        <v>123760</v>
      </c>
      <c r="L13" s="27">
        <v>305074</v>
      </c>
      <c r="M13" s="27">
        <v>150000</v>
      </c>
      <c r="N13" s="27">
        <v>196350</v>
      </c>
      <c r="O13" s="27">
        <v>684250</v>
      </c>
      <c r="P13" s="44">
        <v>182832</v>
      </c>
      <c r="Q13" s="27">
        <v>301845</v>
      </c>
      <c r="R13" s="27">
        <v>210000</v>
      </c>
      <c r="S13" s="27">
        <v>354358.2</v>
      </c>
      <c r="T13" s="27">
        <v>305474</v>
      </c>
      <c r="U13" s="48">
        <v>389619</v>
      </c>
      <c r="V13" s="27">
        <v>210152</v>
      </c>
      <c r="W13" s="27">
        <v>270000</v>
      </c>
      <c r="X13" s="27">
        <v>346290</v>
      </c>
      <c r="Y13" s="27">
        <v>338637</v>
      </c>
      <c r="Z13" s="27">
        <v>1035300</v>
      </c>
      <c r="AA13" s="27">
        <v>238900</v>
      </c>
      <c r="AB13" s="49">
        <f t="shared" si="0"/>
        <v>295213.5</v>
      </c>
      <c r="AC13" s="50">
        <f t="shared" si="1"/>
        <v>1</v>
      </c>
      <c r="AD13" s="50">
        <f t="shared" si="2"/>
        <v>1</v>
      </c>
      <c r="AE13" s="50">
        <f t="shared" si="3"/>
        <v>2</v>
      </c>
      <c r="AF13" s="50">
        <f t="shared" si="4"/>
        <v>1</v>
      </c>
      <c r="AG13" s="50">
        <f t="shared" si="5"/>
        <v>0</v>
      </c>
      <c r="AH13" s="50">
        <f t="shared" si="6"/>
        <v>2</v>
      </c>
      <c r="AI13" s="50">
        <f t="shared" si="7"/>
        <v>0</v>
      </c>
      <c r="AJ13" s="50">
        <f t="shared" si="8"/>
        <v>0</v>
      </c>
      <c r="AK13" s="50">
        <f t="shared" si="9"/>
        <v>1</v>
      </c>
      <c r="AL13" s="50">
        <f t="shared" si="10"/>
        <v>0</v>
      </c>
      <c r="AM13" s="50">
        <f t="shared" si="11"/>
        <v>0</v>
      </c>
      <c r="AN13" s="50">
        <f t="shared" si="12"/>
        <v>0</v>
      </c>
      <c r="AO13" s="50">
        <f t="shared" si="13"/>
        <v>0</v>
      </c>
      <c r="AP13" s="50">
        <f t="shared" si="14"/>
        <v>1</v>
      </c>
      <c r="AQ13" s="50">
        <f t="shared" si="15"/>
        <v>0</v>
      </c>
      <c r="AR13" s="50">
        <f t="shared" si="16"/>
        <v>0</v>
      </c>
      <c r="AS13" s="50">
        <f t="shared" si="17"/>
        <v>1</v>
      </c>
      <c r="AT13" s="50">
        <f t="shared" si="18"/>
        <v>0</v>
      </c>
      <c r="AU13" s="50">
        <f t="shared" si="19"/>
        <v>0</v>
      </c>
      <c r="AV13" s="50">
        <f t="shared" si="20"/>
        <v>2</v>
      </c>
      <c r="AW13" s="50">
        <f t="shared" si="21"/>
        <v>1</v>
      </c>
      <c r="AX13" s="50">
        <f t="shared" si="22"/>
        <v>1</v>
      </c>
      <c r="AY13" s="50">
        <f t="shared" si="23"/>
        <v>0</v>
      </c>
      <c r="AZ13" s="50">
        <f t="shared" si="24"/>
        <v>2</v>
      </c>
    </row>
    <row r="14" spans="1:52" ht="60">
      <c r="A14" s="45" t="s">
        <v>165</v>
      </c>
      <c r="B14" s="46" t="s">
        <v>166</v>
      </c>
      <c r="C14" s="70" t="s">
        <v>144</v>
      </c>
      <c r="D14" s="64">
        <v>121187</v>
      </c>
      <c r="E14" s="47">
        <v>115897</v>
      </c>
      <c r="F14" s="23">
        <v>143041</v>
      </c>
      <c r="G14" s="23">
        <v>118878</v>
      </c>
      <c r="H14" s="24">
        <v>96486</v>
      </c>
      <c r="I14" s="23">
        <v>96984</v>
      </c>
      <c r="J14" s="47">
        <v>221000</v>
      </c>
      <c r="K14" s="27">
        <v>108290</v>
      </c>
      <c r="L14" s="27">
        <v>118818</v>
      </c>
      <c r="M14" s="27">
        <v>112000</v>
      </c>
      <c r="N14" s="27">
        <v>196350</v>
      </c>
      <c r="O14" s="27">
        <v>219692</v>
      </c>
      <c r="P14" s="44">
        <v>107131</v>
      </c>
      <c r="Q14" s="27">
        <v>107848</v>
      </c>
      <c r="R14" s="27">
        <v>120000</v>
      </c>
      <c r="S14" s="27">
        <v>253113</v>
      </c>
      <c r="T14" s="27">
        <v>100944</v>
      </c>
      <c r="U14" s="48">
        <v>545466</v>
      </c>
      <c r="V14" s="27">
        <v>116447</v>
      </c>
      <c r="W14" s="27">
        <v>150000</v>
      </c>
      <c r="X14" s="27">
        <v>117810</v>
      </c>
      <c r="Y14" s="27">
        <v>115761</v>
      </c>
      <c r="Z14" s="27">
        <v>120000</v>
      </c>
      <c r="AA14" s="27">
        <v>132376</v>
      </c>
      <c r="AB14" s="49">
        <f t="shared" si="0"/>
        <v>118848</v>
      </c>
      <c r="AC14" s="50">
        <f t="shared" si="1"/>
        <v>1</v>
      </c>
      <c r="AD14" s="50">
        <f t="shared" si="2"/>
        <v>2</v>
      </c>
      <c r="AE14" s="50">
        <f t="shared" si="3"/>
        <v>0</v>
      </c>
      <c r="AF14" s="50">
        <f t="shared" si="4"/>
        <v>1</v>
      </c>
      <c r="AG14" s="50">
        <f t="shared" si="5"/>
        <v>2</v>
      </c>
      <c r="AH14" s="50">
        <f t="shared" si="6"/>
        <v>2</v>
      </c>
      <c r="AI14" s="50">
        <f t="shared" si="7"/>
        <v>0</v>
      </c>
      <c r="AJ14" s="50">
        <f t="shared" si="8"/>
        <v>2</v>
      </c>
      <c r="AK14" s="50">
        <f t="shared" si="9"/>
        <v>2</v>
      </c>
      <c r="AL14" s="50">
        <f t="shared" si="10"/>
        <v>2</v>
      </c>
      <c r="AM14" s="50">
        <f t="shared" si="11"/>
        <v>0</v>
      </c>
      <c r="AN14" s="50">
        <f t="shared" si="12"/>
        <v>0</v>
      </c>
      <c r="AO14" s="50">
        <f t="shared" si="13"/>
        <v>2</v>
      </c>
      <c r="AP14" s="50">
        <f t="shared" si="14"/>
        <v>2</v>
      </c>
      <c r="AQ14" s="50">
        <f t="shared" si="15"/>
        <v>1</v>
      </c>
      <c r="AR14" s="50">
        <f t="shared" si="16"/>
        <v>0</v>
      </c>
      <c r="AS14" s="50">
        <f t="shared" si="17"/>
        <v>2</v>
      </c>
      <c r="AT14" s="50">
        <f t="shared" si="18"/>
        <v>0</v>
      </c>
      <c r="AU14" s="50">
        <f t="shared" si="19"/>
        <v>2</v>
      </c>
      <c r="AV14" s="50">
        <f t="shared" si="20"/>
        <v>0</v>
      </c>
      <c r="AW14" s="50">
        <f t="shared" si="21"/>
        <v>2</v>
      </c>
      <c r="AX14" s="50">
        <f t="shared" si="22"/>
        <v>2</v>
      </c>
      <c r="AY14" s="50">
        <f t="shared" si="23"/>
        <v>1</v>
      </c>
      <c r="AZ14" s="50">
        <f t="shared" si="24"/>
        <v>1</v>
      </c>
    </row>
    <row r="15" spans="1:52" ht="60">
      <c r="A15" s="45" t="s">
        <v>167</v>
      </c>
      <c r="B15" s="73" t="s">
        <v>168</v>
      </c>
      <c r="C15" s="76" t="s">
        <v>31</v>
      </c>
      <c r="D15" s="64">
        <v>54485</v>
      </c>
      <c r="E15" s="47">
        <v>55683</v>
      </c>
      <c r="F15" s="23">
        <v>66700</v>
      </c>
      <c r="G15" s="23">
        <v>55497</v>
      </c>
      <c r="H15" s="24">
        <v>102297</v>
      </c>
      <c r="I15" s="23">
        <v>55706</v>
      </c>
      <c r="J15" s="47">
        <v>408000</v>
      </c>
      <c r="K15" s="27">
        <v>58786</v>
      </c>
      <c r="L15" s="27">
        <v>50646</v>
      </c>
      <c r="M15" s="27">
        <v>55000</v>
      </c>
      <c r="N15" s="27">
        <v>327250</v>
      </c>
      <c r="O15" s="27">
        <v>146462</v>
      </c>
      <c r="P15" s="44">
        <v>58006</v>
      </c>
      <c r="Q15" s="27">
        <v>55238</v>
      </c>
      <c r="R15" s="27">
        <v>59000</v>
      </c>
      <c r="S15" s="27">
        <v>109682.3</v>
      </c>
      <c r="T15" s="27">
        <v>56172</v>
      </c>
      <c r="U15" s="48">
        <v>18702</v>
      </c>
      <c r="V15" s="27">
        <v>58006</v>
      </c>
      <c r="W15" s="27">
        <v>80000</v>
      </c>
      <c r="X15" s="27">
        <v>55454</v>
      </c>
      <c r="Y15" s="27">
        <v>57430</v>
      </c>
      <c r="Z15" s="27">
        <v>77350</v>
      </c>
      <c r="AA15" s="27">
        <v>66120</v>
      </c>
      <c r="AB15" s="49">
        <f t="shared" si="0"/>
        <v>58006</v>
      </c>
      <c r="AC15" s="50">
        <f t="shared" si="1"/>
        <v>2</v>
      </c>
      <c r="AD15" s="50">
        <f t="shared" si="2"/>
        <v>2</v>
      </c>
      <c r="AE15" s="50">
        <f t="shared" si="3"/>
        <v>1</v>
      </c>
      <c r="AF15" s="50">
        <f t="shared" si="4"/>
        <v>2</v>
      </c>
      <c r="AG15" s="50">
        <f t="shared" si="5"/>
        <v>0</v>
      </c>
      <c r="AH15" s="50">
        <f t="shared" si="6"/>
        <v>2</v>
      </c>
      <c r="AI15" s="50">
        <f t="shared" si="7"/>
        <v>0</v>
      </c>
      <c r="AJ15" s="50">
        <f t="shared" si="8"/>
        <v>1</v>
      </c>
      <c r="AK15" s="50">
        <f t="shared" si="9"/>
        <v>2</v>
      </c>
      <c r="AL15" s="50">
        <f t="shared" si="10"/>
        <v>2</v>
      </c>
      <c r="AM15" s="50">
        <f t="shared" si="11"/>
        <v>0</v>
      </c>
      <c r="AN15" s="50">
        <f t="shared" si="12"/>
        <v>0</v>
      </c>
      <c r="AO15" s="50">
        <f t="shared" si="13"/>
        <v>2</v>
      </c>
      <c r="AP15" s="50">
        <f t="shared" si="14"/>
        <v>2</v>
      </c>
      <c r="AQ15" s="50">
        <f t="shared" si="15"/>
        <v>1</v>
      </c>
      <c r="AR15" s="50">
        <f t="shared" si="16"/>
        <v>0</v>
      </c>
      <c r="AS15" s="50">
        <f t="shared" si="17"/>
        <v>2</v>
      </c>
      <c r="AT15" s="50">
        <f t="shared" si="18"/>
        <v>0</v>
      </c>
      <c r="AU15" s="50">
        <f t="shared" si="19"/>
        <v>2</v>
      </c>
      <c r="AV15" s="50">
        <f t="shared" si="20"/>
        <v>0</v>
      </c>
      <c r="AW15" s="50">
        <f t="shared" si="21"/>
        <v>2</v>
      </c>
      <c r="AX15" s="50">
        <f t="shared" si="22"/>
        <v>2</v>
      </c>
      <c r="AY15" s="50">
        <f t="shared" si="23"/>
        <v>0</v>
      </c>
      <c r="AZ15" s="50">
        <f t="shared" si="24"/>
        <v>1</v>
      </c>
    </row>
    <row r="16" spans="1:52" ht="60">
      <c r="A16" s="45" t="s">
        <v>169</v>
      </c>
      <c r="B16" s="73" t="s">
        <v>170</v>
      </c>
      <c r="C16" s="76" t="s">
        <v>31</v>
      </c>
      <c r="D16" s="64">
        <v>27894</v>
      </c>
      <c r="E16" s="47">
        <v>27276</v>
      </c>
      <c r="F16" s="23">
        <v>37400</v>
      </c>
      <c r="G16" s="23">
        <v>30139</v>
      </c>
      <c r="H16" s="24">
        <v>72364</v>
      </c>
      <c r="I16" s="23">
        <v>28000</v>
      </c>
      <c r="J16" s="47">
        <v>25500</v>
      </c>
      <c r="K16" s="27">
        <v>34034</v>
      </c>
      <c r="L16" s="27">
        <v>25902</v>
      </c>
      <c r="M16" s="27">
        <v>52000</v>
      </c>
      <c r="N16" s="27">
        <v>81900</v>
      </c>
      <c r="O16" s="27">
        <v>56754</v>
      </c>
      <c r="P16" s="44">
        <v>30449</v>
      </c>
      <c r="Q16" s="27">
        <v>30688</v>
      </c>
      <c r="R16" s="27">
        <v>32000</v>
      </c>
      <c r="S16" s="27">
        <v>53997.440000000002</v>
      </c>
      <c r="T16" s="27">
        <v>30850</v>
      </c>
      <c r="U16" s="48">
        <v>31170</v>
      </c>
      <c r="V16" s="27">
        <v>30449</v>
      </c>
      <c r="W16" s="27">
        <v>50000</v>
      </c>
      <c r="X16" s="27">
        <v>26537</v>
      </c>
      <c r="Y16" s="27">
        <v>26331</v>
      </c>
      <c r="Z16" s="27">
        <v>42100</v>
      </c>
      <c r="AA16" s="27">
        <v>34700</v>
      </c>
      <c r="AB16" s="49">
        <f t="shared" si="0"/>
        <v>31010</v>
      </c>
      <c r="AC16" s="50">
        <f t="shared" si="1"/>
        <v>2</v>
      </c>
      <c r="AD16" s="50">
        <f t="shared" si="2"/>
        <v>2</v>
      </c>
      <c r="AE16" s="50">
        <f t="shared" si="3"/>
        <v>0</v>
      </c>
      <c r="AF16" s="50">
        <f t="shared" si="4"/>
        <v>2</v>
      </c>
      <c r="AG16" s="50">
        <f t="shared" si="5"/>
        <v>0</v>
      </c>
      <c r="AH16" s="50">
        <f t="shared" si="6"/>
        <v>2</v>
      </c>
      <c r="AI16" s="50">
        <f t="shared" si="7"/>
        <v>2</v>
      </c>
      <c r="AJ16" s="50">
        <f t="shared" si="8"/>
        <v>1</v>
      </c>
      <c r="AK16" s="50">
        <f t="shared" si="9"/>
        <v>2</v>
      </c>
      <c r="AL16" s="50">
        <f t="shared" si="10"/>
        <v>0</v>
      </c>
      <c r="AM16" s="50">
        <f t="shared" si="11"/>
        <v>0</v>
      </c>
      <c r="AN16" s="50">
        <f t="shared" si="12"/>
        <v>0</v>
      </c>
      <c r="AO16" s="50">
        <f t="shared" si="13"/>
        <v>2</v>
      </c>
      <c r="AP16" s="50">
        <f t="shared" si="14"/>
        <v>2</v>
      </c>
      <c r="AQ16" s="50">
        <f t="shared" si="15"/>
        <v>1</v>
      </c>
      <c r="AR16" s="50">
        <f t="shared" si="16"/>
        <v>0</v>
      </c>
      <c r="AS16" s="50">
        <f t="shared" si="17"/>
        <v>2</v>
      </c>
      <c r="AT16" s="50">
        <f t="shared" si="18"/>
        <v>1</v>
      </c>
      <c r="AU16" s="50">
        <f t="shared" si="19"/>
        <v>2</v>
      </c>
      <c r="AV16" s="50">
        <f t="shared" si="20"/>
        <v>0</v>
      </c>
      <c r="AW16" s="50">
        <f t="shared" si="21"/>
        <v>2</v>
      </c>
      <c r="AX16" s="50">
        <f t="shared" si="22"/>
        <v>2</v>
      </c>
      <c r="AY16" s="50">
        <f t="shared" si="23"/>
        <v>0</v>
      </c>
      <c r="AZ16" s="50">
        <f t="shared" si="24"/>
        <v>1</v>
      </c>
    </row>
    <row r="17" spans="1:52" ht="390">
      <c r="A17" s="45" t="s">
        <v>171</v>
      </c>
      <c r="B17" s="46" t="s">
        <v>172</v>
      </c>
      <c r="C17" s="70" t="s">
        <v>144</v>
      </c>
      <c r="D17" s="64">
        <v>3082499</v>
      </c>
      <c r="E17" s="47">
        <v>3042661</v>
      </c>
      <c r="F17" s="23">
        <v>2341900</v>
      </c>
      <c r="G17" s="23">
        <v>3086311</v>
      </c>
      <c r="H17" s="24">
        <v>3858108</v>
      </c>
      <c r="I17" s="23">
        <v>2745000</v>
      </c>
      <c r="J17" s="47">
        <v>2040000</v>
      </c>
      <c r="K17" s="27">
        <v>2096780</v>
      </c>
      <c r="L17" s="27">
        <v>3144575</v>
      </c>
      <c r="M17" s="27">
        <v>2100000</v>
      </c>
      <c r="N17" s="27">
        <v>3272500</v>
      </c>
      <c r="O17" s="27">
        <v>5950000</v>
      </c>
      <c r="P17" s="44">
        <v>1772964</v>
      </c>
      <c r="Q17" s="27">
        <v>3097494</v>
      </c>
      <c r="R17" s="27">
        <v>1920000</v>
      </c>
      <c r="S17" s="27">
        <v>1554987.90356</v>
      </c>
      <c r="T17" s="27">
        <v>2280376</v>
      </c>
      <c r="U17" s="48">
        <v>2312777</v>
      </c>
      <c r="V17" s="27">
        <v>1906413</v>
      </c>
      <c r="W17" s="27">
        <v>2200000</v>
      </c>
      <c r="X17" s="27">
        <v>3058300</v>
      </c>
      <c r="Y17" s="27">
        <v>2976297</v>
      </c>
      <c r="Z17" s="27">
        <v>1450000</v>
      </c>
      <c r="AA17" s="27">
        <v>2167701</v>
      </c>
      <c r="AB17" s="49">
        <f t="shared" si="0"/>
        <v>2327338.5</v>
      </c>
      <c r="AC17" s="50">
        <f t="shared" si="1"/>
        <v>0</v>
      </c>
      <c r="AD17" s="50">
        <f t="shared" si="2"/>
        <v>0</v>
      </c>
      <c r="AE17" s="50">
        <f t="shared" si="3"/>
        <v>1</v>
      </c>
      <c r="AF17" s="50">
        <f t="shared" si="4"/>
        <v>0</v>
      </c>
      <c r="AG17" s="50">
        <f t="shared" si="5"/>
        <v>0</v>
      </c>
      <c r="AH17" s="50">
        <f t="shared" si="6"/>
        <v>1</v>
      </c>
      <c r="AI17" s="50">
        <f t="shared" si="7"/>
        <v>2</v>
      </c>
      <c r="AJ17" s="50">
        <f t="shared" si="8"/>
        <v>2</v>
      </c>
      <c r="AK17" s="50">
        <f t="shared" si="9"/>
        <v>0</v>
      </c>
      <c r="AL17" s="50">
        <f t="shared" si="10"/>
        <v>2</v>
      </c>
      <c r="AM17" s="50">
        <f t="shared" si="11"/>
        <v>0</v>
      </c>
      <c r="AN17" s="50">
        <f t="shared" si="12"/>
        <v>0</v>
      </c>
      <c r="AO17" s="50">
        <f t="shared" si="13"/>
        <v>0</v>
      </c>
      <c r="AP17" s="50">
        <f t="shared" si="14"/>
        <v>0</v>
      </c>
      <c r="AQ17" s="50">
        <f t="shared" si="15"/>
        <v>2</v>
      </c>
      <c r="AR17" s="50">
        <f t="shared" si="16"/>
        <v>0</v>
      </c>
      <c r="AS17" s="50">
        <f t="shared" si="17"/>
        <v>2</v>
      </c>
      <c r="AT17" s="50">
        <f t="shared" si="18"/>
        <v>2</v>
      </c>
      <c r="AU17" s="50">
        <f t="shared" si="19"/>
        <v>2</v>
      </c>
      <c r="AV17" s="50">
        <f t="shared" si="20"/>
        <v>2</v>
      </c>
      <c r="AW17" s="50">
        <f t="shared" si="21"/>
        <v>0</v>
      </c>
      <c r="AX17" s="50">
        <f t="shared" si="22"/>
        <v>0</v>
      </c>
      <c r="AY17" s="50">
        <f t="shared" si="23"/>
        <v>0</v>
      </c>
      <c r="AZ17" s="50">
        <f t="shared" si="24"/>
        <v>2</v>
      </c>
    </row>
    <row r="18" spans="1:52" ht="408.75" customHeight="1">
      <c r="A18" s="45" t="s">
        <v>173</v>
      </c>
      <c r="B18" s="46" t="s">
        <v>174</v>
      </c>
      <c r="C18" s="70" t="s">
        <v>144</v>
      </c>
      <c r="D18" s="64">
        <v>4575259</v>
      </c>
      <c r="E18" s="47">
        <v>4467197</v>
      </c>
      <c r="F18" s="23">
        <v>3400000</v>
      </c>
      <c r="G18" s="23">
        <v>4085596</v>
      </c>
      <c r="H18" s="24">
        <v>4344595</v>
      </c>
      <c r="I18" s="23">
        <v>3310000</v>
      </c>
      <c r="J18" s="47">
        <v>2380000</v>
      </c>
      <c r="K18" s="27">
        <v>3177300</v>
      </c>
      <c r="L18" s="27">
        <v>4231781</v>
      </c>
      <c r="M18" s="27">
        <v>2700000</v>
      </c>
      <c r="N18" s="27">
        <v>5236000</v>
      </c>
      <c r="O18" s="27">
        <v>6316154</v>
      </c>
      <c r="P18" s="44">
        <v>2600495</v>
      </c>
      <c r="Q18" s="27">
        <v>3846818</v>
      </c>
      <c r="R18" s="27">
        <v>2890000</v>
      </c>
      <c r="S18" s="27">
        <v>3037356</v>
      </c>
      <c r="T18" s="27">
        <v>3826790</v>
      </c>
      <c r="U18" s="48">
        <v>3615662</v>
      </c>
      <c r="V18" s="27">
        <v>2889439</v>
      </c>
      <c r="W18" s="27">
        <v>3451000</v>
      </c>
      <c r="X18" s="27">
        <v>4295900</v>
      </c>
      <c r="Y18" s="27">
        <v>4269398</v>
      </c>
      <c r="Z18" s="27">
        <v>1900000</v>
      </c>
      <c r="AA18" s="27">
        <v>3284400</v>
      </c>
      <c r="AB18" s="49">
        <f t="shared" si="0"/>
        <v>3533331</v>
      </c>
      <c r="AC18" s="50">
        <f t="shared" si="1"/>
        <v>0</v>
      </c>
      <c r="AD18" s="50">
        <f t="shared" si="2"/>
        <v>0</v>
      </c>
      <c r="AE18" s="50">
        <f t="shared" si="3"/>
        <v>2</v>
      </c>
      <c r="AF18" s="50">
        <f t="shared" si="4"/>
        <v>1</v>
      </c>
      <c r="AG18" s="50">
        <f t="shared" si="5"/>
        <v>0</v>
      </c>
      <c r="AH18" s="50">
        <f t="shared" si="6"/>
        <v>2</v>
      </c>
      <c r="AI18" s="50">
        <f t="shared" si="7"/>
        <v>0</v>
      </c>
      <c r="AJ18" s="50">
        <f t="shared" si="8"/>
        <v>2</v>
      </c>
      <c r="AK18" s="50">
        <f t="shared" si="9"/>
        <v>1</v>
      </c>
      <c r="AL18" s="50">
        <f t="shared" si="10"/>
        <v>0</v>
      </c>
      <c r="AM18" s="50">
        <f t="shared" si="11"/>
        <v>0</v>
      </c>
      <c r="AN18" s="50">
        <f t="shared" si="12"/>
        <v>0</v>
      </c>
      <c r="AO18" s="50">
        <f t="shared" si="13"/>
        <v>0</v>
      </c>
      <c r="AP18" s="50">
        <f t="shared" si="14"/>
        <v>1</v>
      </c>
      <c r="AQ18" s="50">
        <f t="shared" si="15"/>
        <v>2</v>
      </c>
      <c r="AR18" s="50">
        <f t="shared" si="16"/>
        <v>2</v>
      </c>
      <c r="AS18" s="50">
        <f t="shared" si="17"/>
        <v>1</v>
      </c>
      <c r="AT18" s="50">
        <f t="shared" si="18"/>
        <v>1</v>
      </c>
      <c r="AU18" s="50">
        <f t="shared" si="19"/>
        <v>2</v>
      </c>
      <c r="AV18" s="50">
        <f t="shared" si="20"/>
        <v>2</v>
      </c>
      <c r="AW18" s="50">
        <f t="shared" si="21"/>
        <v>0</v>
      </c>
      <c r="AX18" s="50">
        <f t="shared" si="22"/>
        <v>0</v>
      </c>
      <c r="AY18" s="50">
        <f t="shared" si="23"/>
        <v>0</v>
      </c>
      <c r="AZ18" s="50">
        <f t="shared" si="24"/>
        <v>2</v>
      </c>
    </row>
    <row r="19" spans="1:52" ht="75" customHeight="1">
      <c r="A19" s="45" t="s">
        <v>175</v>
      </c>
      <c r="B19" s="46" t="s">
        <v>176</v>
      </c>
      <c r="C19" s="70" t="s">
        <v>144</v>
      </c>
      <c r="D19" s="64">
        <v>396315</v>
      </c>
      <c r="E19" s="47">
        <v>318053</v>
      </c>
      <c r="F19" s="23">
        <v>306000</v>
      </c>
      <c r="G19" s="23">
        <v>393737</v>
      </c>
      <c r="H19" s="24">
        <v>241216</v>
      </c>
      <c r="I19" s="23">
        <v>220600</v>
      </c>
      <c r="J19" s="47">
        <v>272000</v>
      </c>
      <c r="K19" s="27">
        <v>185640</v>
      </c>
      <c r="L19" s="27">
        <v>349409</v>
      </c>
      <c r="M19" s="27">
        <v>238000</v>
      </c>
      <c r="N19" s="27">
        <v>245450</v>
      </c>
      <c r="O19" s="27">
        <v>426569</v>
      </c>
      <c r="P19" s="44">
        <v>217229</v>
      </c>
      <c r="Q19" s="27">
        <v>369395</v>
      </c>
      <c r="R19" s="27">
        <v>250000</v>
      </c>
      <c r="S19" s="27">
        <v>421855</v>
      </c>
      <c r="T19" s="27">
        <v>395551</v>
      </c>
      <c r="U19" s="48">
        <v>249356</v>
      </c>
      <c r="V19" s="27">
        <v>295500</v>
      </c>
      <c r="W19" s="27">
        <v>295000</v>
      </c>
      <c r="X19" s="27">
        <v>372470</v>
      </c>
      <c r="Y19" s="27">
        <v>340245</v>
      </c>
      <c r="Z19" s="27">
        <v>180000</v>
      </c>
      <c r="AA19" s="27">
        <v>284172</v>
      </c>
      <c r="AB19" s="49">
        <f t="shared" si="0"/>
        <v>295250</v>
      </c>
      <c r="AC19" s="50">
        <f t="shared" si="1"/>
        <v>0</v>
      </c>
      <c r="AD19" s="50">
        <f t="shared" si="2"/>
        <v>1</v>
      </c>
      <c r="AE19" s="50">
        <f t="shared" si="3"/>
        <v>1</v>
      </c>
      <c r="AF19" s="50">
        <f t="shared" si="4"/>
        <v>0</v>
      </c>
      <c r="AG19" s="50">
        <f t="shared" si="5"/>
        <v>2</v>
      </c>
      <c r="AH19" s="50">
        <f t="shared" si="6"/>
        <v>0</v>
      </c>
      <c r="AI19" s="50">
        <f t="shared" si="7"/>
        <v>2</v>
      </c>
      <c r="AJ19" s="50">
        <f t="shared" si="8"/>
        <v>0</v>
      </c>
      <c r="AK19" s="50">
        <f t="shared" si="9"/>
        <v>1</v>
      </c>
      <c r="AL19" s="50">
        <f t="shared" si="10"/>
        <v>2</v>
      </c>
      <c r="AM19" s="50">
        <f t="shared" si="11"/>
        <v>2</v>
      </c>
      <c r="AN19" s="50">
        <f t="shared" si="12"/>
        <v>0</v>
      </c>
      <c r="AO19" s="50">
        <f t="shared" si="13"/>
        <v>0</v>
      </c>
      <c r="AP19" s="50">
        <f t="shared" si="14"/>
        <v>0</v>
      </c>
      <c r="AQ19" s="50">
        <f t="shared" si="15"/>
        <v>2</v>
      </c>
      <c r="AR19" s="50">
        <f t="shared" si="16"/>
        <v>0</v>
      </c>
      <c r="AS19" s="50">
        <f t="shared" si="17"/>
        <v>0</v>
      </c>
      <c r="AT19" s="50">
        <f t="shared" si="18"/>
        <v>2</v>
      </c>
      <c r="AU19" s="50">
        <f t="shared" si="19"/>
        <v>1</v>
      </c>
      <c r="AV19" s="50">
        <f t="shared" si="20"/>
        <v>2</v>
      </c>
      <c r="AW19" s="50">
        <f t="shared" si="21"/>
        <v>0</v>
      </c>
      <c r="AX19" s="50">
        <f t="shared" si="22"/>
        <v>1</v>
      </c>
      <c r="AY19" s="50">
        <f t="shared" si="23"/>
        <v>0</v>
      </c>
      <c r="AZ19" s="50">
        <f t="shared" si="24"/>
        <v>2</v>
      </c>
    </row>
    <row r="20" spans="1:52" ht="164.25" customHeight="1">
      <c r="A20" s="45" t="s">
        <v>177</v>
      </c>
      <c r="B20" s="46" t="s">
        <v>178</v>
      </c>
      <c r="C20" s="70" t="s">
        <v>144</v>
      </c>
      <c r="D20" s="64">
        <v>872005</v>
      </c>
      <c r="E20" s="66">
        <v>876914</v>
      </c>
      <c r="F20" s="23">
        <v>700000</v>
      </c>
      <c r="G20" s="23">
        <v>755665</v>
      </c>
      <c r="H20" s="24">
        <v>856756</v>
      </c>
      <c r="I20" s="23">
        <v>795000</v>
      </c>
      <c r="J20" s="47">
        <v>408000</v>
      </c>
      <c r="K20" s="27">
        <v>556920</v>
      </c>
      <c r="L20" s="27">
        <v>750106</v>
      </c>
      <c r="M20" s="27">
        <v>560000</v>
      </c>
      <c r="N20" s="27">
        <v>818150</v>
      </c>
      <c r="O20" s="27">
        <v>1702615</v>
      </c>
      <c r="P20" s="44">
        <v>524285</v>
      </c>
      <c r="Q20" s="27">
        <v>864386</v>
      </c>
      <c r="R20" s="27">
        <v>570000</v>
      </c>
      <c r="S20" s="27">
        <v>806757.18941999995</v>
      </c>
      <c r="T20" s="9">
        <v>870815</v>
      </c>
      <c r="U20" s="48">
        <v>670144</v>
      </c>
      <c r="V20" s="9">
        <v>569875</v>
      </c>
      <c r="W20" s="9">
        <v>655000</v>
      </c>
      <c r="X20" s="9">
        <v>909160</v>
      </c>
      <c r="Y20" s="27">
        <v>910230</v>
      </c>
      <c r="Z20" s="27">
        <v>476000</v>
      </c>
      <c r="AA20" s="30">
        <v>648312</v>
      </c>
      <c r="AB20" s="49">
        <f t="shared" si="0"/>
        <v>752885.5</v>
      </c>
      <c r="AC20" s="50">
        <f t="shared" si="1"/>
        <v>1</v>
      </c>
      <c r="AD20" s="50">
        <f t="shared" si="2"/>
        <v>1</v>
      </c>
      <c r="AE20" s="50">
        <f t="shared" si="3"/>
        <v>2</v>
      </c>
      <c r="AF20" s="50">
        <f t="shared" si="4"/>
        <v>1</v>
      </c>
      <c r="AG20" s="50">
        <f t="shared" si="5"/>
        <v>1</v>
      </c>
      <c r="AH20" s="50">
        <f t="shared" si="6"/>
        <v>1</v>
      </c>
      <c r="AI20" s="50">
        <f t="shared" si="7"/>
        <v>0</v>
      </c>
      <c r="AJ20" s="50">
        <f t="shared" si="8"/>
        <v>0</v>
      </c>
      <c r="AK20" s="50">
        <f t="shared" si="9"/>
        <v>2</v>
      </c>
      <c r="AL20" s="50">
        <f t="shared" si="10"/>
        <v>0</v>
      </c>
      <c r="AM20" s="50">
        <f t="shared" si="11"/>
        <v>1</v>
      </c>
      <c r="AN20" s="50">
        <f t="shared" si="12"/>
        <v>0</v>
      </c>
      <c r="AO20" s="50">
        <f t="shared" si="13"/>
        <v>0</v>
      </c>
      <c r="AP20" s="50">
        <f t="shared" si="14"/>
        <v>1</v>
      </c>
      <c r="AQ20" s="50">
        <f t="shared" si="15"/>
        <v>0</v>
      </c>
      <c r="AR20" s="50">
        <f t="shared" si="16"/>
        <v>1</v>
      </c>
      <c r="AS20" s="50">
        <f t="shared" si="17"/>
        <v>1</v>
      </c>
      <c r="AT20" s="50">
        <f t="shared" si="18"/>
        <v>2</v>
      </c>
      <c r="AU20" s="50">
        <f t="shared" si="19"/>
        <v>0</v>
      </c>
      <c r="AV20" s="50">
        <f t="shared" si="20"/>
        <v>2</v>
      </c>
      <c r="AW20" s="50">
        <f t="shared" si="21"/>
        <v>0</v>
      </c>
      <c r="AX20" s="50">
        <f t="shared" si="22"/>
        <v>0</v>
      </c>
      <c r="AY20" s="50">
        <f t="shared" si="23"/>
        <v>0</v>
      </c>
      <c r="AZ20" s="50">
        <f t="shared" si="24"/>
        <v>2</v>
      </c>
    </row>
    <row r="21" spans="1:52" ht="79.5" customHeight="1">
      <c r="A21" s="45" t="s">
        <v>179</v>
      </c>
      <c r="B21" s="46" t="s">
        <v>180</v>
      </c>
      <c r="C21" s="70" t="s">
        <v>144</v>
      </c>
      <c r="D21" s="64">
        <v>453215</v>
      </c>
      <c r="E21" s="66">
        <v>471889</v>
      </c>
      <c r="F21" s="23">
        <v>360000</v>
      </c>
      <c r="G21" s="23">
        <v>389734</v>
      </c>
      <c r="H21" s="24">
        <v>297297</v>
      </c>
      <c r="I21" s="23">
        <v>295360</v>
      </c>
      <c r="J21" s="47">
        <v>306000</v>
      </c>
      <c r="K21" s="27">
        <v>247520</v>
      </c>
      <c r="L21" s="27">
        <v>419606</v>
      </c>
      <c r="M21" s="27">
        <v>255800</v>
      </c>
      <c r="N21" s="27">
        <v>327250</v>
      </c>
      <c r="O21" s="27">
        <v>457692</v>
      </c>
      <c r="P21" s="44">
        <v>258424</v>
      </c>
      <c r="Q21" s="27">
        <v>353868</v>
      </c>
      <c r="R21" s="27">
        <v>290000</v>
      </c>
      <c r="S21" s="27">
        <v>506226</v>
      </c>
      <c r="T21" s="9">
        <v>435174</v>
      </c>
      <c r="U21" s="48">
        <v>280526</v>
      </c>
      <c r="V21" s="9">
        <v>293664</v>
      </c>
      <c r="W21" s="9">
        <v>360000</v>
      </c>
      <c r="X21" s="9">
        <v>468860</v>
      </c>
      <c r="Y21" s="27">
        <v>431805</v>
      </c>
      <c r="Z21" s="27">
        <v>220000</v>
      </c>
      <c r="AA21" s="30">
        <v>334152</v>
      </c>
      <c r="AB21" s="49">
        <f t="shared" si="0"/>
        <v>344010</v>
      </c>
      <c r="AC21" s="50">
        <f t="shared" si="1"/>
        <v>0</v>
      </c>
      <c r="AD21" s="50">
        <f t="shared" si="2"/>
        <v>0</v>
      </c>
      <c r="AE21" s="50">
        <f t="shared" si="3"/>
        <v>1</v>
      </c>
      <c r="AF21" s="50">
        <f t="shared" si="4"/>
        <v>1</v>
      </c>
      <c r="AG21" s="50">
        <f t="shared" si="5"/>
        <v>2</v>
      </c>
      <c r="AH21" s="50">
        <f t="shared" si="6"/>
        <v>2</v>
      </c>
      <c r="AI21" s="50">
        <f t="shared" si="7"/>
        <v>2</v>
      </c>
      <c r="AJ21" s="50">
        <f t="shared" si="8"/>
        <v>0</v>
      </c>
      <c r="AK21" s="50">
        <f t="shared" si="9"/>
        <v>0</v>
      </c>
      <c r="AL21" s="50">
        <f t="shared" si="10"/>
        <v>0</v>
      </c>
      <c r="AM21" s="50">
        <f t="shared" si="11"/>
        <v>2</v>
      </c>
      <c r="AN21" s="50">
        <f t="shared" si="12"/>
        <v>0</v>
      </c>
      <c r="AO21" s="50">
        <f t="shared" si="13"/>
        <v>0</v>
      </c>
      <c r="AP21" s="50">
        <f t="shared" si="14"/>
        <v>1</v>
      </c>
      <c r="AQ21" s="50">
        <f t="shared" si="15"/>
        <v>2</v>
      </c>
      <c r="AR21" s="50">
        <f t="shared" si="16"/>
        <v>0</v>
      </c>
      <c r="AS21" s="50">
        <f t="shared" si="17"/>
        <v>0</v>
      </c>
      <c r="AT21" s="50">
        <f t="shared" si="18"/>
        <v>2</v>
      </c>
      <c r="AU21" s="50">
        <f t="shared" si="19"/>
        <v>2</v>
      </c>
      <c r="AV21" s="50">
        <f t="shared" si="20"/>
        <v>1</v>
      </c>
      <c r="AW21" s="50">
        <f t="shared" si="21"/>
        <v>0</v>
      </c>
      <c r="AX21" s="50">
        <f t="shared" si="22"/>
        <v>0</v>
      </c>
      <c r="AY21" s="50">
        <f t="shared" si="23"/>
        <v>0</v>
      </c>
      <c r="AZ21" s="50">
        <f t="shared" si="24"/>
        <v>2</v>
      </c>
    </row>
    <row r="22" spans="1:52" ht="150">
      <c r="A22" s="45" t="s">
        <v>181</v>
      </c>
      <c r="B22" s="46" t="s">
        <v>182</v>
      </c>
      <c r="C22" s="70" t="s">
        <v>144</v>
      </c>
      <c r="D22" s="64">
        <v>878916</v>
      </c>
      <c r="E22" s="66">
        <v>973640</v>
      </c>
      <c r="F22" s="23">
        <v>860000</v>
      </c>
      <c r="G22" s="23">
        <v>1093842</v>
      </c>
      <c r="H22" s="24">
        <v>1306756</v>
      </c>
      <c r="I22" s="23">
        <v>826450</v>
      </c>
      <c r="J22" s="47">
        <v>663000</v>
      </c>
      <c r="K22" s="27">
        <v>771120</v>
      </c>
      <c r="L22" s="27">
        <v>1126138</v>
      </c>
      <c r="M22" s="27">
        <v>719000</v>
      </c>
      <c r="N22" s="27">
        <v>981750</v>
      </c>
      <c r="O22" s="27">
        <v>2380000</v>
      </c>
      <c r="P22" s="44">
        <v>701226</v>
      </c>
      <c r="Q22" s="27">
        <v>1004989</v>
      </c>
      <c r="R22" s="27">
        <v>700000</v>
      </c>
      <c r="S22" s="27">
        <v>1096823</v>
      </c>
      <c r="T22" s="9">
        <v>1010116</v>
      </c>
      <c r="U22" s="48">
        <v>935085</v>
      </c>
      <c r="V22" s="9">
        <v>701226</v>
      </c>
      <c r="W22" s="9">
        <v>780000</v>
      </c>
      <c r="X22" s="9">
        <v>999600</v>
      </c>
      <c r="Y22" s="27">
        <v>1096050</v>
      </c>
      <c r="Z22" s="27">
        <v>654500</v>
      </c>
      <c r="AA22" s="30">
        <v>798252</v>
      </c>
      <c r="AB22" s="49">
        <f t="shared" si="0"/>
        <v>907000.5</v>
      </c>
      <c r="AC22" s="50">
        <f t="shared" si="1"/>
        <v>2</v>
      </c>
      <c r="AD22" s="50">
        <f t="shared" si="2"/>
        <v>1</v>
      </c>
      <c r="AE22" s="50">
        <f t="shared" si="3"/>
        <v>2</v>
      </c>
      <c r="AF22" s="50">
        <f t="shared" si="4"/>
        <v>0</v>
      </c>
      <c r="AG22" s="50">
        <f t="shared" si="5"/>
        <v>0</v>
      </c>
      <c r="AH22" s="50">
        <f t="shared" si="6"/>
        <v>2</v>
      </c>
      <c r="AI22" s="50">
        <f t="shared" si="7"/>
        <v>0</v>
      </c>
      <c r="AJ22" s="50">
        <f t="shared" si="8"/>
        <v>2</v>
      </c>
      <c r="AK22" s="50">
        <f t="shared" si="9"/>
        <v>0</v>
      </c>
      <c r="AL22" s="50">
        <f t="shared" si="10"/>
        <v>0</v>
      </c>
      <c r="AM22" s="50">
        <f t="shared" si="11"/>
        <v>1</v>
      </c>
      <c r="AN22" s="50">
        <f t="shared" si="12"/>
        <v>0</v>
      </c>
      <c r="AO22" s="50">
        <f t="shared" si="13"/>
        <v>0</v>
      </c>
      <c r="AP22" s="50">
        <f t="shared" si="14"/>
        <v>1</v>
      </c>
      <c r="AQ22" s="50">
        <f t="shared" si="15"/>
        <v>0</v>
      </c>
      <c r="AR22" s="50">
        <f t="shared" si="16"/>
        <v>0</v>
      </c>
      <c r="AS22" s="50">
        <f t="shared" si="17"/>
        <v>1</v>
      </c>
      <c r="AT22" s="50">
        <f t="shared" si="18"/>
        <v>1</v>
      </c>
      <c r="AU22" s="50">
        <f t="shared" si="19"/>
        <v>0</v>
      </c>
      <c r="AV22" s="50">
        <f t="shared" si="20"/>
        <v>2</v>
      </c>
      <c r="AW22" s="50">
        <f t="shared" si="21"/>
        <v>1</v>
      </c>
      <c r="AX22" s="50">
        <f t="shared" si="22"/>
        <v>0</v>
      </c>
      <c r="AY22" s="50">
        <f t="shared" si="23"/>
        <v>0</v>
      </c>
      <c r="AZ22" s="50">
        <f t="shared" si="24"/>
        <v>2</v>
      </c>
    </row>
    <row r="23" spans="1:52" ht="60">
      <c r="A23" s="45" t="s">
        <v>183</v>
      </c>
      <c r="B23" s="46" t="s">
        <v>184</v>
      </c>
      <c r="C23" s="70" t="s">
        <v>144</v>
      </c>
      <c r="D23" s="64">
        <v>397147</v>
      </c>
      <c r="E23" s="66">
        <v>508895</v>
      </c>
      <c r="F23" s="23">
        <v>406300</v>
      </c>
      <c r="G23" s="23">
        <v>439693</v>
      </c>
      <c r="H23" s="24">
        <v>435146</v>
      </c>
      <c r="I23" s="23">
        <v>345320</v>
      </c>
      <c r="J23" s="47">
        <v>374000</v>
      </c>
      <c r="K23" s="27">
        <v>278460</v>
      </c>
      <c r="L23" s="27">
        <v>382198</v>
      </c>
      <c r="M23" s="27">
        <v>357000</v>
      </c>
      <c r="N23" s="27">
        <v>409100</v>
      </c>
      <c r="O23" s="27">
        <v>530923</v>
      </c>
      <c r="P23" s="44">
        <v>291015</v>
      </c>
      <c r="Q23" s="27">
        <v>504479</v>
      </c>
      <c r="R23" s="27">
        <v>330000</v>
      </c>
      <c r="S23" s="27">
        <v>489351.8</v>
      </c>
      <c r="T23" s="9">
        <v>501540</v>
      </c>
      <c r="U23" s="48">
        <v>389619</v>
      </c>
      <c r="V23" s="9">
        <v>330699</v>
      </c>
      <c r="W23" s="9">
        <v>455000</v>
      </c>
      <c r="X23" s="9">
        <v>525980</v>
      </c>
      <c r="Y23" s="27">
        <v>501094</v>
      </c>
      <c r="Z23" s="27">
        <v>280000</v>
      </c>
      <c r="AA23" s="30">
        <v>376992</v>
      </c>
      <c r="AB23" s="49">
        <f t="shared" si="0"/>
        <v>401723.5</v>
      </c>
      <c r="AC23" s="50">
        <f t="shared" si="1"/>
        <v>2</v>
      </c>
      <c r="AD23" s="50">
        <f t="shared" si="2"/>
        <v>0</v>
      </c>
      <c r="AE23" s="50">
        <f t="shared" si="3"/>
        <v>1</v>
      </c>
      <c r="AF23" s="50">
        <f t="shared" si="4"/>
        <v>1</v>
      </c>
      <c r="AG23" s="50">
        <f t="shared" si="5"/>
        <v>1</v>
      </c>
      <c r="AH23" s="50">
        <f t="shared" si="6"/>
        <v>2</v>
      </c>
      <c r="AI23" s="50">
        <f t="shared" si="7"/>
        <v>2</v>
      </c>
      <c r="AJ23" s="50">
        <f t="shared" si="8"/>
        <v>0</v>
      </c>
      <c r="AK23" s="50">
        <f t="shared" si="9"/>
        <v>2</v>
      </c>
      <c r="AL23" s="50">
        <f t="shared" si="10"/>
        <v>2</v>
      </c>
      <c r="AM23" s="50">
        <f t="shared" si="11"/>
        <v>1</v>
      </c>
      <c r="AN23" s="50">
        <f t="shared" si="12"/>
        <v>0</v>
      </c>
      <c r="AO23" s="50">
        <f t="shared" si="13"/>
        <v>0</v>
      </c>
      <c r="AP23" s="50">
        <f t="shared" si="14"/>
        <v>0</v>
      </c>
      <c r="AQ23" s="50">
        <f t="shared" si="15"/>
        <v>2</v>
      </c>
      <c r="AR23" s="50">
        <f t="shared" si="16"/>
        <v>0</v>
      </c>
      <c r="AS23" s="50">
        <f t="shared" si="17"/>
        <v>0</v>
      </c>
      <c r="AT23" s="50">
        <f t="shared" si="18"/>
        <v>2</v>
      </c>
      <c r="AU23" s="50">
        <f t="shared" si="19"/>
        <v>2</v>
      </c>
      <c r="AV23" s="50">
        <f t="shared" si="20"/>
        <v>1</v>
      </c>
      <c r="AW23" s="50">
        <f t="shared" si="21"/>
        <v>0</v>
      </c>
      <c r="AX23" s="50">
        <f t="shared" si="22"/>
        <v>0</v>
      </c>
      <c r="AY23" s="50">
        <f t="shared" si="23"/>
        <v>0</v>
      </c>
      <c r="AZ23" s="50">
        <f t="shared" si="24"/>
        <v>2</v>
      </c>
    </row>
    <row r="24" spans="1:52" ht="150">
      <c r="A24" s="45" t="s">
        <v>185</v>
      </c>
      <c r="B24" s="46" t="s">
        <v>186</v>
      </c>
      <c r="C24" s="70" t="s">
        <v>144</v>
      </c>
      <c r="D24" s="64">
        <v>1289259</v>
      </c>
      <c r="E24" s="66">
        <v>1242391</v>
      </c>
      <c r="F24" s="23">
        <v>1008000</v>
      </c>
      <c r="G24" s="23">
        <v>1221629</v>
      </c>
      <c r="H24" s="24">
        <v>2093243</v>
      </c>
      <c r="I24" s="23">
        <v>956960</v>
      </c>
      <c r="J24" s="47">
        <v>918000</v>
      </c>
      <c r="K24" s="27">
        <v>904400</v>
      </c>
      <c r="L24" s="27">
        <v>1217498</v>
      </c>
      <c r="M24" s="27">
        <v>820000</v>
      </c>
      <c r="N24" s="27">
        <v>1636250</v>
      </c>
      <c r="O24" s="27">
        <v>4760000</v>
      </c>
      <c r="P24" s="44">
        <v>804905</v>
      </c>
      <c r="Q24" s="27">
        <v>1181650</v>
      </c>
      <c r="R24" s="27">
        <v>820000</v>
      </c>
      <c r="S24" s="27">
        <v>1316187.6000000001</v>
      </c>
      <c r="T24" s="9">
        <v>1087201</v>
      </c>
      <c r="U24" s="48">
        <v>1418212</v>
      </c>
      <c r="V24" s="9">
        <v>821332</v>
      </c>
      <c r="W24" s="9">
        <v>890000</v>
      </c>
      <c r="X24" s="9">
        <v>1309000</v>
      </c>
      <c r="Y24" s="27">
        <v>967014</v>
      </c>
      <c r="Z24" s="27">
        <v>892500</v>
      </c>
      <c r="AA24" s="30">
        <v>933912</v>
      </c>
      <c r="AB24" s="49">
        <f t="shared" si="0"/>
        <v>1047600.5</v>
      </c>
      <c r="AC24" s="50">
        <f t="shared" si="1"/>
        <v>0</v>
      </c>
      <c r="AD24" s="50">
        <f t="shared" si="2"/>
        <v>1</v>
      </c>
      <c r="AE24" s="50">
        <f t="shared" si="3"/>
        <v>2</v>
      </c>
      <c r="AF24" s="50">
        <f t="shared" si="4"/>
        <v>1</v>
      </c>
      <c r="AG24" s="50">
        <f t="shared" si="5"/>
        <v>0</v>
      </c>
      <c r="AH24" s="50">
        <f t="shared" si="6"/>
        <v>2</v>
      </c>
      <c r="AI24" s="50">
        <f t="shared" si="7"/>
        <v>2</v>
      </c>
      <c r="AJ24" s="50">
        <f t="shared" si="8"/>
        <v>2</v>
      </c>
      <c r="AK24" s="50">
        <f t="shared" si="9"/>
        <v>1</v>
      </c>
      <c r="AL24" s="50">
        <f t="shared" si="10"/>
        <v>0</v>
      </c>
      <c r="AM24" s="50">
        <f t="shared" si="11"/>
        <v>0</v>
      </c>
      <c r="AN24" s="50">
        <f t="shared" si="12"/>
        <v>0</v>
      </c>
      <c r="AO24" s="50">
        <f t="shared" si="13"/>
        <v>0</v>
      </c>
      <c r="AP24" s="50">
        <f t="shared" si="14"/>
        <v>1</v>
      </c>
      <c r="AQ24" s="50">
        <f t="shared" si="15"/>
        <v>0</v>
      </c>
      <c r="AR24" s="50">
        <f t="shared" si="16"/>
        <v>0</v>
      </c>
      <c r="AS24" s="50">
        <f t="shared" si="17"/>
        <v>1</v>
      </c>
      <c r="AT24" s="50">
        <f t="shared" si="18"/>
        <v>0</v>
      </c>
      <c r="AU24" s="50">
        <f t="shared" si="19"/>
        <v>0</v>
      </c>
      <c r="AV24" s="50">
        <f t="shared" si="20"/>
        <v>2</v>
      </c>
      <c r="AW24" s="50">
        <f t="shared" si="21"/>
        <v>0</v>
      </c>
      <c r="AX24" s="50">
        <f t="shared" si="22"/>
        <v>2</v>
      </c>
      <c r="AY24" s="50">
        <f t="shared" si="23"/>
        <v>2</v>
      </c>
      <c r="AZ24" s="50">
        <f t="shared" si="24"/>
        <v>2</v>
      </c>
    </row>
    <row r="25" spans="1:52" ht="60">
      <c r="A25" s="45" t="s">
        <v>187</v>
      </c>
      <c r="B25" s="46" t="s">
        <v>188</v>
      </c>
      <c r="C25" s="70" t="s">
        <v>144</v>
      </c>
      <c r="D25" s="64">
        <v>1002325</v>
      </c>
      <c r="E25" s="66">
        <v>934061</v>
      </c>
      <c r="F25" s="23">
        <v>775900</v>
      </c>
      <c r="G25" s="23">
        <v>930600</v>
      </c>
      <c r="H25" s="24">
        <v>491846</v>
      </c>
      <c r="I25" s="23">
        <v>743012</v>
      </c>
      <c r="J25" s="47">
        <v>816000</v>
      </c>
      <c r="K25" s="27">
        <v>386750</v>
      </c>
      <c r="L25" s="27">
        <v>987081</v>
      </c>
      <c r="M25" s="27">
        <v>476000</v>
      </c>
      <c r="N25" s="27">
        <v>490900</v>
      </c>
      <c r="O25" s="27">
        <v>1244923</v>
      </c>
      <c r="P25" s="44">
        <v>555786</v>
      </c>
      <c r="Q25" s="27">
        <v>941216</v>
      </c>
      <c r="R25" s="27">
        <v>630000</v>
      </c>
      <c r="S25" s="27">
        <v>691842.2</v>
      </c>
      <c r="T25" s="9">
        <v>930762</v>
      </c>
      <c r="U25" s="48">
        <v>545466</v>
      </c>
      <c r="V25" s="9">
        <v>631575</v>
      </c>
      <c r="W25" s="9">
        <v>750000</v>
      </c>
      <c r="X25" s="9">
        <v>960330</v>
      </c>
      <c r="Y25" s="27">
        <v>934589</v>
      </c>
      <c r="Z25" s="27">
        <v>380000</v>
      </c>
      <c r="AA25" s="30">
        <v>718281</v>
      </c>
      <c r="AB25" s="49">
        <f t="shared" si="0"/>
        <v>746506</v>
      </c>
      <c r="AC25" s="50">
        <f t="shared" si="1"/>
        <v>0</v>
      </c>
      <c r="AD25" s="50">
        <f t="shared" si="2"/>
        <v>0</v>
      </c>
      <c r="AE25" s="50">
        <f t="shared" si="3"/>
        <v>1</v>
      </c>
      <c r="AF25" s="50">
        <f t="shared" si="4"/>
        <v>0</v>
      </c>
      <c r="AG25" s="50">
        <f t="shared" si="5"/>
        <v>0</v>
      </c>
      <c r="AH25" s="50">
        <f t="shared" si="6"/>
        <v>2</v>
      </c>
      <c r="AI25" s="50">
        <f t="shared" si="7"/>
        <v>1</v>
      </c>
      <c r="AJ25" s="50">
        <f t="shared" si="8"/>
        <v>0</v>
      </c>
      <c r="AK25" s="50">
        <f t="shared" si="9"/>
        <v>0</v>
      </c>
      <c r="AL25" s="50">
        <f t="shared" si="10"/>
        <v>0</v>
      </c>
      <c r="AM25" s="50">
        <f t="shared" si="11"/>
        <v>0</v>
      </c>
      <c r="AN25" s="50">
        <f t="shared" si="12"/>
        <v>0</v>
      </c>
      <c r="AO25" s="50">
        <f t="shared" si="13"/>
        <v>0</v>
      </c>
      <c r="AP25" s="50">
        <f t="shared" si="14"/>
        <v>0</v>
      </c>
      <c r="AQ25" s="50">
        <f t="shared" si="15"/>
        <v>2</v>
      </c>
      <c r="AR25" s="50">
        <f t="shared" si="16"/>
        <v>2</v>
      </c>
      <c r="AS25" s="50">
        <f t="shared" si="17"/>
        <v>0</v>
      </c>
      <c r="AT25" s="50">
        <f t="shared" si="18"/>
        <v>0</v>
      </c>
      <c r="AU25" s="50">
        <f t="shared" si="19"/>
        <v>2</v>
      </c>
      <c r="AV25" s="50">
        <f t="shared" si="20"/>
        <v>1</v>
      </c>
      <c r="AW25" s="50">
        <f t="shared" si="21"/>
        <v>0</v>
      </c>
      <c r="AX25" s="50">
        <f t="shared" si="22"/>
        <v>0</v>
      </c>
      <c r="AY25" s="50">
        <f t="shared" si="23"/>
        <v>0</v>
      </c>
      <c r="AZ25" s="50">
        <f t="shared" si="24"/>
        <v>2</v>
      </c>
    </row>
    <row r="26" spans="1:52" ht="150">
      <c r="A26" s="45" t="s">
        <v>189</v>
      </c>
      <c r="B26" s="46" t="s">
        <v>190</v>
      </c>
      <c r="C26" s="70" t="s">
        <v>144</v>
      </c>
      <c r="D26" s="64">
        <v>2118027</v>
      </c>
      <c r="E26" s="66">
        <v>2021823</v>
      </c>
      <c r="F26" s="23">
        <v>1675000</v>
      </c>
      <c r="G26" s="23">
        <v>1887259</v>
      </c>
      <c r="H26" s="24">
        <v>3213512</v>
      </c>
      <c r="I26" s="23">
        <v>2064890</v>
      </c>
      <c r="J26" s="47">
        <v>2380000</v>
      </c>
      <c r="K26" s="27">
        <v>1499400</v>
      </c>
      <c r="L26" s="27">
        <v>2007553</v>
      </c>
      <c r="M26" s="27">
        <v>1760000</v>
      </c>
      <c r="N26" s="27">
        <v>3436150</v>
      </c>
      <c r="O26" s="27">
        <v>5400769</v>
      </c>
      <c r="P26" s="44">
        <v>1336728</v>
      </c>
      <c r="Q26" s="27">
        <v>2104327</v>
      </c>
      <c r="R26" s="27">
        <v>1365000</v>
      </c>
      <c r="S26" s="27">
        <v>2008029.8</v>
      </c>
      <c r="T26" s="9">
        <v>2010293</v>
      </c>
      <c r="U26" s="48">
        <v>2571484</v>
      </c>
      <c r="V26" s="9">
        <v>1364008</v>
      </c>
      <c r="W26" s="9">
        <v>1666000</v>
      </c>
      <c r="X26" s="9">
        <v>2118200</v>
      </c>
      <c r="Y26" s="27">
        <v>1640666</v>
      </c>
      <c r="Z26" s="27">
        <v>1071000</v>
      </c>
      <c r="AA26" s="30">
        <v>1550808</v>
      </c>
      <c r="AB26" s="49">
        <f t="shared" si="0"/>
        <v>2007791.4</v>
      </c>
      <c r="AC26" s="50">
        <f t="shared" si="1"/>
        <v>1</v>
      </c>
      <c r="AD26" s="50">
        <f t="shared" si="2"/>
        <v>1</v>
      </c>
      <c r="AE26" s="50">
        <f t="shared" si="3"/>
        <v>2</v>
      </c>
      <c r="AF26" s="50">
        <f t="shared" si="4"/>
        <v>2</v>
      </c>
      <c r="AG26" s="50">
        <f t="shared" si="5"/>
        <v>0</v>
      </c>
      <c r="AH26" s="50">
        <f t="shared" si="6"/>
        <v>1</v>
      </c>
      <c r="AI26" s="50">
        <f t="shared" si="7"/>
        <v>1</v>
      </c>
      <c r="AJ26" s="50">
        <f t="shared" si="8"/>
        <v>0</v>
      </c>
      <c r="AK26" s="50">
        <f t="shared" si="9"/>
        <v>2</v>
      </c>
      <c r="AL26" s="50">
        <f t="shared" si="10"/>
        <v>2</v>
      </c>
      <c r="AM26" s="50">
        <f t="shared" si="11"/>
        <v>0</v>
      </c>
      <c r="AN26" s="50">
        <f t="shared" si="12"/>
        <v>0</v>
      </c>
      <c r="AO26" s="50">
        <f t="shared" si="13"/>
        <v>0</v>
      </c>
      <c r="AP26" s="50">
        <f t="shared" si="14"/>
        <v>1</v>
      </c>
      <c r="AQ26" s="50">
        <f t="shared" si="15"/>
        <v>0</v>
      </c>
      <c r="AR26" s="50">
        <f t="shared" si="16"/>
        <v>1</v>
      </c>
      <c r="AS26" s="50">
        <f t="shared" si="17"/>
        <v>1</v>
      </c>
      <c r="AT26" s="50">
        <f t="shared" si="18"/>
        <v>0</v>
      </c>
      <c r="AU26" s="50">
        <f t="shared" si="19"/>
        <v>0</v>
      </c>
      <c r="AV26" s="50">
        <f t="shared" si="20"/>
        <v>2</v>
      </c>
      <c r="AW26" s="50">
        <f t="shared" si="21"/>
        <v>1</v>
      </c>
      <c r="AX26" s="50">
        <f t="shared" si="22"/>
        <v>2</v>
      </c>
      <c r="AY26" s="50">
        <f t="shared" si="23"/>
        <v>0</v>
      </c>
      <c r="AZ26" s="50">
        <f t="shared" si="24"/>
        <v>0</v>
      </c>
    </row>
    <row r="27" spans="1:52" ht="69.75" customHeight="1">
      <c r="A27" s="45" t="s">
        <v>191</v>
      </c>
      <c r="B27" s="46" t="s">
        <v>192</v>
      </c>
      <c r="C27" s="70" t="s">
        <v>144</v>
      </c>
      <c r="D27" s="64">
        <v>1364447</v>
      </c>
      <c r="E27" s="66">
        <v>1697454</v>
      </c>
      <c r="F27" s="23">
        <v>1489900</v>
      </c>
      <c r="G27" s="23">
        <v>1551621</v>
      </c>
      <c r="H27" s="24">
        <v>885134</v>
      </c>
      <c r="I27" s="23">
        <v>1475320</v>
      </c>
      <c r="J27" s="47">
        <v>1632000</v>
      </c>
      <c r="K27" s="27">
        <v>773500</v>
      </c>
      <c r="L27" s="27">
        <v>1778142</v>
      </c>
      <c r="M27" s="27">
        <v>833000</v>
      </c>
      <c r="N27" s="27">
        <v>1145400</v>
      </c>
      <c r="O27" s="27">
        <v>8238462</v>
      </c>
      <c r="P27" s="44">
        <v>1067349</v>
      </c>
      <c r="Q27" s="27">
        <v>1703934</v>
      </c>
      <c r="R27" s="27">
        <v>1213000</v>
      </c>
      <c r="S27" s="27">
        <v>1012452</v>
      </c>
      <c r="T27" s="9">
        <v>1656718</v>
      </c>
      <c r="U27" s="48">
        <v>935085</v>
      </c>
      <c r="V27" s="9">
        <v>1212897</v>
      </c>
      <c r="W27" s="9">
        <v>1487500</v>
      </c>
      <c r="X27" s="9">
        <v>1749300</v>
      </c>
      <c r="Y27" s="27">
        <v>1544357</v>
      </c>
      <c r="Z27" s="27">
        <v>680000</v>
      </c>
      <c r="AA27" s="30">
        <v>1379448</v>
      </c>
      <c r="AB27" s="49">
        <f t="shared" si="0"/>
        <v>1427384</v>
      </c>
      <c r="AC27" s="50">
        <f t="shared" si="1"/>
        <v>2</v>
      </c>
      <c r="AD27" s="50">
        <f t="shared" si="2"/>
        <v>1</v>
      </c>
      <c r="AE27" s="50">
        <f t="shared" si="3"/>
        <v>1</v>
      </c>
      <c r="AF27" s="50">
        <f t="shared" si="4"/>
        <v>1</v>
      </c>
      <c r="AG27" s="50">
        <f t="shared" si="5"/>
        <v>0</v>
      </c>
      <c r="AH27" s="50">
        <f t="shared" si="6"/>
        <v>1</v>
      </c>
      <c r="AI27" s="50">
        <f t="shared" si="7"/>
        <v>1</v>
      </c>
      <c r="AJ27" s="50">
        <f t="shared" si="8"/>
        <v>0</v>
      </c>
      <c r="AK27" s="50">
        <f t="shared" si="9"/>
        <v>0</v>
      </c>
      <c r="AL27" s="50">
        <f t="shared" si="10"/>
        <v>0</v>
      </c>
      <c r="AM27" s="50">
        <f t="shared" si="11"/>
        <v>2</v>
      </c>
      <c r="AN27" s="50">
        <f t="shared" si="12"/>
        <v>0</v>
      </c>
      <c r="AO27" s="50">
        <f t="shared" si="13"/>
        <v>0</v>
      </c>
      <c r="AP27" s="50">
        <f t="shared" si="14"/>
        <v>1</v>
      </c>
      <c r="AQ27" s="50">
        <f t="shared" si="15"/>
        <v>2</v>
      </c>
      <c r="AR27" s="50">
        <f t="shared" si="16"/>
        <v>0</v>
      </c>
      <c r="AS27" s="50">
        <f t="shared" si="17"/>
        <v>1</v>
      </c>
      <c r="AT27" s="50">
        <f t="shared" si="18"/>
        <v>0</v>
      </c>
      <c r="AU27" s="50">
        <f t="shared" si="19"/>
        <v>2</v>
      </c>
      <c r="AV27" s="50">
        <f t="shared" si="20"/>
        <v>1</v>
      </c>
      <c r="AW27" s="50">
        <f t="shared" si="21"/>
        <v>0</v>
      </c>
      <c r="AX27" s="50">
        <f t="shared" si="22"/>
        <v>1</v>
      </c>
      <c r="AY27" s="50">
        <f t="shared" si="23"/>
        <v>0</v>
      </c>
      <c r="AZ27" s="50">
        <f t="shared" si="24"/>
        <v>2</v>
      </c>
    </row>
    <row r="28" spans="1:52" ht="160.5" customHeight="1">
      <c r="A28" s="45" t="s">
        <v>193</v>
      </c>
      <c r="B28" s="46" t="s">
        <v>194</v>
      </c>
      <c r="C28" s="70" t="s">
        <v>144</v>
      </c>
      <c r="D28" s="64">
        <v>3648615</v>
      </c>
      <c r="E28" s="66">
        <v>3361781</v>
      </c>
      <c r="F28" s="23">
        <v>3518000</v>
      </c>
      <c r="G28" s="23">
        <v>3576684</v>
      </c>
      <c r="H28" s="24">
        <v>6282432</v>
      </c>
      <c r="I28" s="23">
        <v>2710555</v>
      </c>
      <c r="J28" s="47">
        <v>4760000</v>
      </c>
      <c r="K28" s="27">
        <v>3149930</v>
      </c>
      <c r="L28" s="27">
        <v>3051633</v>
      </c>
      <c r="M28" s="27">
        <v>2700000</v>
      </c>
      <c r="N28" s="27">
        <v>5766150</v>
      </c>
      <c r="O28" s="27">
        <v>15744615</v>
      </c>
      <c r="P28" s="44">
        <v>3007265</v>
      </c>
      <c r="Q28" s="27">
        <v>3799923</v>
      </c>
      <c r="R28" s="27">
        <v>2865000</v>
      </c>
      <c r="S28" s="27">
        <v>2944547.9</v>
      </c>
      <c r="T28" s="9">
        <v>3763238</v>
      </c>
      <c r="U28" s="48">
        <v>4793869</v>
      </c>
      <c r="V28" s="9">
        <v>2864062</v>
      </c>
      <c r="W28" s="9">
        <v>3808000</v>
      </c>
      <c r="X28" s="9">
        <v>3677100</v>
      </c>
      <c r="Y28" s="27">
        <v>3039828</v>
      </c>
      <c r="Z28" s="27">
        <v>2200000</v>
      </c>
      <c r="AA28" s="30">
        <v>3255840</v>
      </c>
      <c r="AB28" s="49">
        <f t="shared" si="0"/>
        <v>3439890.5</v>
      </c>
      <c r="AC28" s="50">
        <f t="shared" si="1"/>
        <v>1</v>
      </c>
      <c r="AD28" s="50">
        <f t="shared" si="2"/>
        <v>2</v>
      </c>
      <c r="AE28" s="50">
        <f t="shared" si="3"/>
        <v>1</v>
      </c>
      <c r="AF28" s="50">
        <f t="shared" si="4"/>
        <v>1</v>
      </c>
      <c r="AG28" s="50">
        <f t="shared" si="5"/>
        <v>0</v>
      </c>
      <c r="AH28" s="50">
        <f t="shared" si="6"/>
        <v>0</v>
      </c>
      <c r="AI28" s="50">
        <f t="shared" si="7"/>
        <v>0</v>
      </c>
      <c r="AJ28" s="50">
        <f t="shared" si="8"/>
        <v>2</v>
      </c>
      <c r="AK28" s="50">
        <f t="shared" si="9"/>
        <v>2</v>
      </c>
      <c r="AL28" s="50">
        <f t="shared" si="10"/>
        <v>0</v>
      </c>
      <c r="AM28" s="50">
        <f t="shared" si="11"/>
        <v>0</v>
      </c>
      <c r="AN28" s="50">
        <f t="shared" si="12"/>
        <v>0</v>
      </c>
      <c r="AO28" s="50">
        <f t="shared" si="13"/>
        <v>2</v>
      </c>
      <c r="AP28" s="50">
        <f t="shared" si="14"/>
        <v>1</v>
      </c>
      <c r="AQ28" s="50">
        <f t="shared" si="15"/>
        <v>2</v>
      </c>
      <c r="AR28" s="50">
        <f t="shared" si="16"/>
        <v>2</v>
      </c>
      <c r="AS28" s="50">
        <f t="shared" si="17"/>
        <v>1</v>
      </c>
      <c r="AT28" s="50">
        <f t="shared" si="18"/>
        <v>0</v>
      </c>
      <c r="AU28" s="50">
        <f t="shared" si="19"/>
        <v>2</v>
      </c>
      <c r="AV28" s="50">
        <f t="shared" si="20"/>
        <v>1</v>
      </c>
      <c r="AW28" s="50">
        <f t="shared" si="21"/>
        <v>1</v>
      </c>
      <c r="AX28" s="50">
        <f t="shared" si="22"/>
        <v>2</v>
      </c>
      <c r="AY28" s="50">
        <f t="shared" si="23"/>
        <v>0</v>
      </c>
      <c r="AZ28" s="50">
        <f t="shared" si="24"/>
        <v>2</v>
      </c>
    </row>
    <row r="29" spans="1:52" ht="150">
      <c r="A29" s="45" t="s">
        <v>195</v>
      </c>
      <c r="B29" s="46" t="s">
        <v>196</v>
      </c>
      <c r="C29" s="70" t="s">
        <v>144</v>
      </c>
      <c r="D29" s="64">
        <v>1464699</v>
      </c>
      <c r="E29" s="66">
        <v>1415526</v>
      </c>
      <c r="F29" s="23">
        <v>1128900</v>
      </c>
      <c r="G29" s="23">
        <v>1457281</v>
      </c>
      <c r="H29" s="24">
        <v>1958108</v>
      </c>
      <c r="I29" s="23">
        <v>1150000</v>
      </c>
      <c r="J29" s="47">
        <v>918000</v>
      </c>
      <c r="K29" s="27">
        <v>1011500</v>
      </c>
      <c r="L29" s="27">
        <v>1229954</v>
      </c>
      <c r="M29" s="27">
        <v>820000</v>
      </c>
      <c r="N29" s="27">
        <v>1963500</v>
      </c>
      <c r="O29" s="27">
        <v>4760000</v>
      </c>
      <c r="P29" s="44">
        <v>992364</v>
      </c>
      <c r="Q29" s="27">
        <v>1403894</v>
      </c>
      <c r="R29" s="27">
        <v>920000</v>
      </c>
      <c r="S29" s="27">
        <v>1172755.2125800001</v>
      </c>
      <c r="T29" s="9">
        <v>1409997</v>
      </c>
      <c r="U29" s="48">
        <v>1496136</v>
      </c>
      <c r="V29" s="9">
        <v>918915</v>
      </c>
      <c r="W29" s="9">
        <v>1166200</v>
      </c>
      <c r="X29" s="9">
        <v>1404200</v>
      </c>
      <c r="Y29" s="27">
        <v>1450166</v>
      </c>
      <c r="Z29" s="27">
        <v>1200000</v>
      </c>
      <c r="AA29" s="30">
        <v>1045296</v>
      </c>
      <c r="AB29" s="49">
        <f t="shared" si="0"/>
        <v>1214977</v>
      </c>
      <c r="AC29" s="50">
        <f t="shared" si="1"/>
        <v>0</v>
      </c>
      <c r="AD29" s="50">
        <f t="shared" si="2"/>
        <v>1</v>
      </c>
      <c r="AE29" s="50">
        <f t="shared" si="3"/>
        <v>2</v>
      </c>
      <c r="AF29" s="50">
        <f t="shared" si="4"/>
        <v>1</v>
      </c>
      <c r="AG29" s="50">
        <f t="shared" si="5"/>
        <v>0</v>
      </c>
      <c r="AH29" s="50">
        <f t="shared" si="6"/>
        <v>2</v>
      </c>
      <c r="AI29" s="50">
        <f t="shared" si="7"/>
        <v>0</v>
      </c>
      <c r="AJ29" s="50">
        <f t="shared" si="8"/>
        <v>2</v>
      </c>
      <c r="AK29" s="50">
        <f t="shared" si="9"/>
        <v>1</v>
      </c>
      <c r="AL29" s="50">
        <f t="shared" si="10"/>
        <v>0</v>
      </c>
      <c r="AM29" s="50">
        <f t="shared" si="11"/>
        <v>0</v>
      </c>
      <c r="AN29" s="50">
        <f t="shared" si="12"/>
        <v>0</v>
      </c>
      <c r="AO29" s="50">
        <f t="shared" si="13"/>
        <v>2</v>
      </c>
      <c r="AP29" s="50">
        <f t="shared" si="14"/>
        <v>1</v>
      </c>
      <c r="AQ29" s="50">
        <f t="shared" si="15"/>
        <v>0</v>
      </c>
      <c r="AR29" s="50">
        <f t="shared" si="16"/>
        <v>2</v>
      </c>
      <c r="AS29" s="50">
        <f t="shared" si="17"/>
        <v>1</v>
      </c>
      <c r="AT29" s="50">
        <f t="shared" si="18"/>
        <v>0</v>
      </c>
      <c r="AU29" s="50">
        <f t="shared" si="19"/>
        <v>0</v>
      </c>
      <c r="AV29" s="50">
        <f t="shared" si="20"/>
        <v>2</v>
      </c>
      <c r="AW29" s="50">
        <f t="shared" si="21"/>
        <v>1</v>
      </c>
      <c r="AX29" s="50">
        <f t="shared" si="22"/>
        <v>1</v>
      </c>
      <c r="AY29" s="50">
        <f t="shared" si="23"/>
        <v>2</v>
      </c>
      <c r="AZ29" s="50">
        <f t="shared" si="24"/>
        <v>2</v>
      </c>
    </row>
    <row r="30" spans="1:52" ht="150" customHeight="1">
      <c r="A30" s="45" t="s">
        <v>197</v>
      </c>
      <c r="B30" s="46" t="s">
        <v>198</v>
      </c>
      <c r="C30" s="70" t="s">
        <v>144</v>
      </c>
      <c r="D30" s="64">
        <v>1573469</v>
      </c>
      <c r="E30" s="66">
        <v>1604326</v>
      </c>
      <c r="F30" s="23">
        <v>1203000</v>
      </c>
      <c r="G30" s="23">
        <v>1316548</v>
      </c>
      <c r="H30" s="24">
        <v>3348648</v>
      </c>
      <c r="I30" s="23">
        <v>1266300</v>
      </c>
      <c r="J30" s="47">
        <v>2380000</v>
      </c>
      <c r="K30" s="27">
        <v>1075760</v>
      </c>
      <c r="L30" s="27">
        <v>1639381</v>
      </c>
      <c r="M30" s="27">
        <v>1760000</v>
      </c>
      <c r="N30" s="27">
        <v>3763400</v>
      </c>
      <c r="O30" s="27">
        <v>5492308</v>
      </c>
      <c r="P30" s="44">
        <v>1076742</v>
      </c>
      <c r="Q30" s="27">
        <v>1574539</v>
      </c>
      <c r="R30" s="27">
        <v>1500000</v>
      </c>
      <c r="S30" s="27">
        <v>1316187.6000000001</v>
      </c>
      <c r="T30" s="9">
        <v>1648777</v>
      </c>
      <c r="U30" s="48">
        <v>2649408</v>
      </c>
      <c r="V30" s="9">
        <v>978856</v>
      </c>
      <c r="W30" s="9">
        <v>1428000</v>
      </c>
      <c r="X30" s="9">
        <v>1558900</v>
      </c>
      <c r="Y30" s="27">
        <v>1599806</v>
      </c>
      <c r="Z30" s="27">
        <v>1850000</v>
      </c>
      <c r="AA30" s="30">
        <v>1113840</v>
      </c>
      <c r="AB30" s="49">
        <f t="shared" si="0"/>
        <v>1574004</v>
      </c>
      <c r="AC30" s="50">
        <f t="shared" si="1"/>
        <v>2</v>
      </c>
      <c r="AD30" s="50">
        <f t="shared" si="2"/>
        <v>1</v>
      </c>
      <c r="AE30" s="50">
        <f t="shared" si="3"/>
        <v>0</v>
      </c>
      <c r="AF30" s="50">
        <f t="shared" si="4"/>
        <v>2</v>
      </c>
      <c r="AG30" s="50">
        <f t="shared" si="5"/>
        <v>0</v>
      </c>
      <c r="AH30" s="50">
        <f t="shared" si="6"/>
        <v>2</v>
      </c>
      <c r="AI30" s="50">
        <f t="shared" si="7"/>
        <v>0</v>
      </c>
      <c r="AJ30" s="50">
        <f t="shared" si="8"/>
        <v>0</v>
      </c>
      <c r="AK30" s="50">
        <f t="shared" si="9"/>
        <v>1</v>
      </c>
      <c r="AL30" s="50">
        <f t="shared" si="10"/>
        <v>1</v>
      </c>
      <c r="AM30" s="50">
        <f t="shared" si="11"/>
        <v>0</v>
      </c>
      <c r="AN30" s="50">
        <f t="shared" si="12"/>
        <v>0</v>
      </c>
      <c r="AO30" s="50">
        <f t="shared" si="13"/>
        <v>0</v>
      </c>
      <c r="AP30" s="50">
        <f t="shared" si="14"/>
        <v>1</v>
      </c>
      <c r="AQ30" s="50">
        <f t="shared" si="15"/>
        <v>2</v>
      </c>
      <c r="AR30" s="50">
        <f t="shared" si="16"/>
        <v>2</v>
      </c>
      <c r="AS30" s="50">
        <f t="shared" si="17"/>
        <v>1</v>
      </c>
      <c r="AT30" s="50">
        <f t="shared" si="18"/>
        <v>0</v>
      </c>
      <c r="AU30" s="50">
        <f t="shared" si="19"/>
        <v>0</v>
      </c>
      <c r="AV30" s="50">
        <f t="shared" si="20"/>
        <v>2</v>
      </c>
      <c r="AW30" s="50">
        <f t="shared" si="21"/>
        <v>2</v>
      </c>
      <c r="AX30" s="50">
        <f t="shared" si="22"/>
        <v>1</v>
      </c>
      <c r="AY30" s="50">
        <f t="shared" si="23"/>
        <v>1</v>
      </c>
      <c r="AZ30" s="50">
        <f t="shared" si="24"/>
        <v>0</v>
      </c>
    </row>
    <row r="31" spans="1:52" ht="144.75" customHeight="1">
      <c r="A31" s="45" t="s">
        <v>199</v>
      </c>
      <c r="B31" s="46" t="s">
        <v>200</v>
      </c>
      <c r="C31" s="70" t="s">
        <v>144</v>
      </c>
      <c r="D31" s="64">
        <v>852748</v>
      </c>
      <c r="E31" s="66">
        <v>830052</v>
      </c>
      <c r="F31" s="23">
        <v>712500</v>
      </c>
      <c r="G31" s="23">
        <v>866181</v>
      </c>
      <c r="H31" s="24">
        <v>1010810</v>
      </c>
      <c r="I31" s="23">
        <v>714654</v>
      </c>
      <c r="J31" s="47">
        <v>765000</v>
      </c>
      <c r="K31" s="27">
        <v>637840</v>
      </c>
      <c r="L31" s="27">
        <v>655046</v>
      </c>
      <c r="M31" s="27">
        <v>800000</v>
      </c>
      <c r="N31" s="27">
        <v>1063600</v>
      </c>
      <c r="O31" s="27">
        <v>3020769</v>
      </c>
      <c r="P31" s="44">
        <v>568462</v>
      </c>
      <c r="Q31" s="27">
        <v>798506</v>
      </c>
      <c r="R31" s="27">
        <v>580000</v>
      </c>
      <c r="S31" s="27">
        <v>590597</v>
      </c>
      <c r="T31" s="9">
        <v>733479</v>
      </c>
      <c r="U31" s="48">
        <v>498712</v>
      </c>
      <c r="V31" s="9">
        <v>499666</v>
      </c>
      <c r="W31" s="9">
        <v>928200</v>
      </c>
      <c r="X31" s="9">
        <v>873460</v>
      </c>
      <c r="Y31" s="27">
        <v>840784</v>
      </c>
      <c r="Z31" s="27">
        <v>1190000</v>
      </c>
      <c r="AA31" s="30">
        <v>659736</v>
      </c>
      <c r="AB31" s="49">
        <f t="shared" si="0"/>
        <v>781753</v>
      </c>
      <c r="AC31" s="50">
        <f t="shared" si="1"/>
        <v>1</v>
      </c>
      <c r="AD31" s="50">
        <f t="shared" si="2"/>
        <v>1</v>
      </c>
      <c r="AE31" s="50">
        <f t="shared" si="3"/>
        <v>2</v>
      </c>
      <c r="AF31" s="50">
        <f t="shared" si="4"/>
        <v>1</v>
      </c>
      <c r="AG31" s="50">
        <f t="shared" si="5"/>
        <v>0</v>
      </c>
      <c r="AH31" s="50">
        <f t="shared" si="6"/>
        <v>2</v>
      </c>
      <c r="AI31" s="50">
        <f t="shared" si="7"/>
        <v>2</v>
      </c>
      <c r="AJ31" s="50">
        <f t="shared" si="8"/>
        <v>2</v>
      </c>
      <c r="AK31" s="50">
        <f t="shared" si="9"/>
        <v>2</v>
      </c>
      <c r="AL31" s="50">
        <f t="shared" si="10"/>
        <v>1</v>
      </c>
      <c r="AM31" s="50">
        <f t="shared" si="11"/>
        <v>0</v>
      </c>
      <c r="AN31" s="50">
        <f t="shared" si="12"/>
        <v>0</v>
      </c>
      <c r="AO31" s="50">
        <f t="shared" si="13"/>
        <v>0</v>
      </c>
      <c r="AP31" s="50">
        <f t="shared" si="14"/>
        <v>1</v>
      </c>
      <c r="AQ31" s="50">
        <f t="shared" si="15"/>
        <v>0</v>
      </c>
      <c r="AR31" s="50">
        <f t="shared" si="16"/>
        <v>0</v>
      </c>
      <c r="AS31" s="50">
        <f t="shared" si="17"/>
        <v>2</v>
      </c>
      <c r="AT31" s="50">
        <f t="shared" si="18"/>
        <v>0</v>
      </c>
      <c r="AU31" s="50">
        <f t="shared" si="19"/>
        <v>0</v>
      </c>
      <c r="AV31" s="50">
        <f t="shared" si="20"/>
        <v>1</v>
      </c>
      <c r="AW31" s="50">
        <f t="shared" si="21"/>
        <v>1</v>
      </c>
      <c r="AX31" s="50">
        <f t="shared" si="22"/>
        <v>1</v>
      </c>
      <c r="AY31" s="50">
        <f t="shared" si="23"/>
        <v>0</v>
      </c>
      <c r="AZ31" s="50">
        <f t="shared" si="24"/>
        <v>2</v>
      </c>
    </row>
    <row r="32" spans="1:52" ht="153" customHeight="1">
      <c r="A32" s="45" t="s">
        <v>201</v>
      </c>
      <c r="B32" s="46" t="s">
        <v>202</v>
      </c>
      <c r="C32" s="70" t="s">
        <v>144</v>
      </c>
      <c r="D32" s="64">
        <v>1478109</v>
      </c>
      <c r="E32" s="66">
        <v>1393821</v>
      </c>
      <c r="F32" s="23">
        <v>1212000</v>
      </c>
      <c r="G32" s="23">
        <v>1476120</v>
      </c>
      <c r="H32" s="24">
        <v>1958108</v>
      </c>
      <c r="I32" s="23">
        <v>1080900</v>
      </c>
      <c r="J32" s="47">
        <v>1020000</v>
      </c>
      <c r="K32" s="27">
        <v>1084090</v>
      </c>
      <c r="L32" s="27">
        <v>1442729</v>
      </c>
      <c r="M32" s="27">
        <v>820000</v>
      </c>
      <c r="N32" s="27">
        <v>1963500</v>
      </c>
      <c r="O32" s="27">
        <v>3020769.230769231</v>
      </c>
      <c r="P32" s="44">
        <v>966265</v>
      </c>
      <c r="Q32" s="27">
        <v>1091894</v>
      </c>
      <c r="R32" s="27">
        <v>920000</v>
      </c>
      <c r="S32" s="27">
        <v>1355150.1278000001</v>
      </c>
      <c r="T32" s="9">
        <v>1403890</v>
      </c>
      <c r="U32" s="48">
        <v>1496136</v>
      </c>
      <c r="V32" s="9">
        <v>985985</v>
      </c>
      <c r="W32" s="9">
        <v>1130500</v>
      </c>
      <c r="X32" s="9">
        <v>1487500</v>
      </c>
      <c r="Y32" s="27">
        <v>1455889</v>
      </c>
      <c r="Z32" s="27">
        <v>1350000</v>
      </c>
      <c r="AA32" s="30">
        <v>1120980</v>
      </c>
      <c r="AB32" s="49">
        <f t="shared" si="0"/>
        <v>1352575.0639</v>
      </c>
      <c r="AC32" s="50">
        <f t="shared" si="1"/>
        <v>1</v>
      </c>
      <c r="AD32" s="50">
        <f t="shared" si="2"/>
        <v>1</v>
      </c>
      <c r="AE32" s="50">
        <f t="shared" si="3"/>
        <v>2</v>
      </c>
      <c r="AF32" s="50">
        <f t="shared" si="4"/>
        <v>1</v>
      </c>
      <c r="AG32" s="50">
        <f t="shared" si="5"/>
        <v>0</v>
      </c>
      <c r="AH32" s="50">
        <f t="shared" si="6"/>
        <v>0</v>
      </c>
      <c r="AI32" s="50">
        <f t="shared" si="7"/>
        <v>0</v>
      </c>
      <c r="AJ32" s="50">
        <f t="shared" si="8"/>
        <v>2</v>
      </c>
      <c r="AK32" s="50">
        <f t="shared" si="9"/>
        <v>1</v>
      </c>
      <c r="AL32" s="50">
        <f t="shared" si="10"/>
        <v>0</v>
      </c>
      <c r="AM32" s="50">
        <f t="shared" si="11"/>
        <v>0</v>
      </c>
      <c r="AN32" s="50">
        <f t="shared" si="12"/>
        <v>0</v>
      </c>
      <c r="AO32" s="50">
        <f t="shared" si="13"/>
        <v>0</v>
      </c>
      <c r="AP32" s="50">
        <f t="shared" si="14"/>
        <v>2</v>
      </c>
      <c r="AQ32" s="50">
        <f t="shared" si="15"/>
        <v>0</v>
      </c>
      <c r="AR32" s="50">
        <f t="shared" si="16"/>
        <v>1</v>
      </c>
      <c r="AS32" s="50">
        <f t="shared" si="17"/>
        <v>1</v>
      </c>
      <c r="AT32" s="50">
        <f t="shared" si="18"/>
        <v>1</v>
      </c>
      <c r="AU32" s="50">
        <f t="shared" si="19"/>
        <v>0</v>
      </c>
      <c r="AV32" s="50">
        <f t="shared" si="20"/>
        <v>2</v>
      </c>
      <c r="AW32" s="50">
        <f t="shared" si="21"/>
        <v>1</v>
      </c>
      <c r="AX32" s="50">
        <f t="shared" si="22"/>
        <v>1</v>
      </c>
      <c r="AY32" s="50">
        <f t="shared" si="23"/>
        <v>2</v>
      </c>
      <c r="AZ32" s="50">
        <f t="shared" si="24"/>
        <v>2</v>
      </c>
    </row>
    <row r="33" spans="1:52" ht="147" customHeight="1">
      <c r="A33" s="45" t="s">
        <v>203</v>
      </c>
      <c r="B33" s="46" t="s">
        <v>204</v>
      </c>
      <c r="C33" s="70" t="s">
        <v>144</v>
      </c>
      <c r="D33" s="64">
        <v>2067457</v>
      </c>
      <c r="E33" s="66">
        <v>2019905</v>
      </c>
      <c r="F33" s="23">
        <v>1845000</v>
      </c>
      <c r="G33" s="23">
        <v>1901774</v>
      </c>
      <c r="H33" s="24">
        <v>3483784</v>
      </c>
      <c r="I33" s="23">
        <v>1320000</v>
      </c>
      <c r="J33" s="47">
        <v>2550000</v>
      </c>
      <c r="K33" s="27">
        <v>1652910</v>
      </c>
      <c r="L33" s="27">
        <v>2157310</v>
      </c>
      <c r="M33" s="27">
        <v>1760000</v>
      </c>
      <c r="N33" s="27">
        <v>3763400</v>
      </c>
      <c r="O33" s="27">
        <v>5492308</v>
      </c>
      <c r="P33" s="44">
        <v>1578497</v>
      </c>
      <c r="Q33" s="27">
        <v>2016709</v>
      </c>
      <c r="R33" s="27">
        <v>1500000</v>
      </c>
      <c r="S33" s="27">
        <v>1918596.54</v>
      </c>
      <c r="T33" s="9">
        <v>2077420</v>
      </c>
      <c r="U33" s="48">
        <v>2649408</v>
      </c>
      <c r="V33" s="9">
        <v>1503330</v>
      </c>
      <c r="W33" s="9">
        <v>1785000</v>
      </c>
      <c r="X33" s="9">
        <v>1951600</v>
      </c>
      <c r="Y33" s="27">
        <v>2157356</v>
      </c>
      <c r="Z33" s="27">
        <v>1850000</v>
      </c>
      <c r="AA33" s="30">
        <v>1709316</v>
      </c>
      <c r="AB33" s="49">
        <f t="shared" si="0"/>
        <v>1935098.27</v>
      </c>
      <c r="AC33" s="50">
        <f t="shared" si="1"/>
        <v>1</v>
      </c>
      <c r="AD33" s="50">
        <f t="shared" si="2"/>
        <v>1</v>
      </c>
      <c r="AE33" s="50">
        <f t="shared" si="3"/>
        <v>2</v>
      </c>
      <c r="AF33" s="50">
        <f t="shared" si="4"/>
        <v>2</v>
      </c>
      <c r="AG33" s="50">
        <f t="shared" si="5"/>
        <v>0</v>
      </c>
      <c r="AH33" s="50">
        <f t="shared" si="6"/>
        <v>0</v>
      </c>
      <c r="AI33" s="50">
        <f t="shared" si="7"/>
        <v>0</v>
      </c>
      <c r="AJ33" s="50">
        <f t="shared" si="8"/>
        <v>2</v>
      </c>
      <c r="AK33" s="50">
        <f t="shared" si="9"/>
        <v>1</v>
      </c>
      <c r="AL33" s="50">
        <f t="shared" si="10"/>
        <v>2</v>
      </c>
      <c r="AM33" s="50">
        <f t="shared" si="11"/>
        <v>0</v>
      </c>
      <c r="AN33" s="50">
        <f t="shared" si="12"/>
        <v>0</v>
      </c>
      <c r="AO33" s="50">
        <f t="shared" si="13"/>
        <v>2</v>
      </c>
      <c r="AP33" s="50">
        <f t="shared" si="14"/>
        <v>1</v>
      </c>
      <c r="AQ33" s="50">
        <f t="shared" si="15"/>
        <v>0</v>
      </c>
      <c r="AR33" s="50">
        <f t="shared" si="16"/>
        <v>2</v>
      </c>
      <c r="AS33" s="50">
        <f t="shared" si="17"/>
        <v>1</v>
      </c>
      <c r="AT33" s="50">
        <f t="shared" si="18"/>
        <v>0</v>
      </c>
      <c r="AU33" s="50">
        <f t="shared" si="19"/>
        <v>0</v>
      </c>
      <c r="AV33" s="50">
        <f t="shared" si="20"/>
        <v>2</v>
      </c>
      <c r="AW33" s="50">
        <f t="shared" si="21"/>
        <v>1</v>
      </c>
      <c r="AX33" s="50">
        <f t="shared" si="22"/>
        <v>1</v>
      </c>
      <c r="AY33" s="50">
        <f t="shared" si="23"/>
        <v>2</v>
      </c>
      <c r="AZ33" s="50">
        <f t="shared" si="24"/>
        <v>2</v>
      </c>
    </row>
    <row r="34" spans="1:52" ht="87.75" customHeight="1">
      <c r="A34" s="45" t="s">
        <v>205</v>
      </c>
      <c r="B34" s="46" t="s">
        <v>206</v>
      </c>
      <c r="C34" s="70" t="s">
        <v>144</v>
      </c>
      <c r="D34" s="64">
        <v>51568</v>
      </c>
      <c r="E34" s="66">
        <v>54048</v>
      </c>
      <c r="F34" s="23">
        <v>44500</v>
      </c>
      <c r="G34" s="23">
        <v>50078</v>
      </c>
      <c r="H34" s="24">
        <v>38594</v>
      </c>
      <c r="I34" s="23">
        <v>43352</v>
      </c>
      <c r="J34" s="47">
        <v>15300</v>
      </c>
      <c r="K34" s="27">
        <v>34034</v>
      </c>
      <c r="L34" s="27">
        <v>49926</v>
      </c>
      <c r="M34" s="27">
        <v>29750</v>
      </c>
      <c r="N34" s="27">
        <v>68750</v>
      </c>
      <c r="O34" s="27">
        <v>56754</v>
      </c>
      <c r="P34" s="44">
        <v>34441</v>
      </c>
      <c r="Q34" s="27">
        <v>44893</v>
      </c>
      <c r="R34" s="27">
        <v>37000</v>
      </c>
      <c r="S34" s="27">
        <v>53386.593959999991</v>
      </c>
      <c r="T34" s="9">
        <v>51239</v>
      </c>
      <c r="U34" s="48">
        <v>18702</v>
      </c>
      <c r="V34" s="9">
        <v>36254</v>
      </c>
      <c r="W34" s="9">
        <v>45220</v>
      </c>
      <c r="X34" s="9">
        <v>53074</v>
      </c>
      <c r="Y34" s="27">
        <v>50554</v>
      </c>
      <c r="Z34" s="27">
        <v>45000</v>
      </c>
      <c r="AA34" s="30">
        <v>41412</v>
      </c>
      <c r="AB34" s="49">
        <f t="shared" si="0"/>
        <v>44946.5</v>
      </c>
      <c r="AC34" s="50">
        <f t="shared" si="1"/>
        <v>1</v>
      </c>
      <c r="AD34" s="50">
        <f t="shared" si="2"/>
        <v>0</v>
      </c>
      <c r="AE34" s="50">
        <f t="shared" si="3"/>
        <v>2</v>
      </c>
      <c r="AF34" s="50">
        <f t="shared" si="4"/>
        <v>1</v>
      </c>
      <c r="AG34" s="50">
        <f t="shared" si="5"/>
        <v>2</v>
      </c>
      <c r="AH34" s="50">
        <f t="shared" si="6"/>
        <v>2</v>
      </c>
      <c r="AI34" s="50">
        <f t="shared" si="7"/>
        <v>0</v>
      </c>
      <c r="AJ34" s="50">
        <f t="shared" si="8"/>
        <v>0</v>
      </c>
      <c r="AK34" s="50">
        <f t="shared" si="9"/>
        <v>1</v>
      </c>
      <c r="AL34" s="50">
        <f t="shared" si="10"/>
        <v>0</v>
      </c>
      <c r="AM34" s="50">
        <f t="shared" si="11"/>
        <v>0</v>
      </c>
      <c r="AN34" s="50">
        <f t="shared" si="12"/>
        <v>0</v>
      </c>
      <c r="AO34" s="50">
        <f t="shared" si="13"/>
        <v>0</v>
      </c>
      <c r="AP34" s="50">
        <f t="shared" si="14"/>
        <v>2</v>
      </c>
      <c r="AQ34" s="50">
        <f t="shared" si="15"/>
        <v>2</v>
      </c>
      <c r="AR34" s="50">
        <f t="shared" si="16"/>
        <v>1</v>
      </c>
      <c r="AS34" s="50">
        <f t="shared" si="17"/>
        <v>1</v>
      </c>
      <c r="AT34" s="50">
        <f t="shared" si="18"/>
        <v>0</v>
      </c>
      <c r="AU34" s="50">
        <f t="shared" si="19"/>
        <v>2</v>
      </c>
      <c r="AV34" s="50">
        <f t="shared" si="20"/>
        <v>1</v>
      </c>
      <c r="AW34" s="50">
        <f t="shared" si="21"/>
        <v>1</v>
      </c>
      <c r="AX34" s="50">
        <f t="shared" si="22"/>
        <v>1</v>
      </c>
      <c r="AY34" s="50">
        <f t="shared" si="23"/>
        <v>1</v>
      </c>
      <c r="AZ34" s="50">
        <f t="shared" si="24"/>
        <v>2</v>
      </c>
    </row>
    <row r="35" spans="1:52" ht="60">
      <c r="A35" s="45" t="s">
        <v>207</v>
      </c>
      <c r="B35" s="46" t="s">
        <v>208</v>
      </c>
      <c r="C35" s="70" t="s">
        <v>144</v>
      </c>
      <c r="D35" s="64">
        <v>57175</v>
      </c>
      <c r="E35" s="66">
        <v>60646</v>
      </c>
      <c r="F35" s="23">
        <v>56000</v>
      </c>
      <c r="G35" s="23">
        <v>69332</v>
      </c>
      <c r="H35" s="24">
        <v>74493</v>
      </c>
      <c r="I35" s="23">
        <v>59419</v>
      </c>
      <c r="J35" s="47">
        <v>17000</v>
      </c>
      <c r="K35" s="27">
        <v>34034</v>
      </c>
      <c r="L35" s="27">
        <v>61549</v>
      </c>
      <c r="M35" s="27">
        <v>35700</v>
      </c>
      <c r="N35" s="27">
        <v>78550</v>
      </c>
      <c r="O35" s="27">
        <v>76892</v>
      </c>
      <c r="P35" s="44">
        <v>45317</v>
      </c>
      <c r="Q35" s="27">
        <v>57674</v>
      </c>
      <c r="R35" s="27">
        <v>46000</v>
      </c>
      <c r="S35" s="27">
        <v>66732.398740000004</v>
      </c>
      <c r="T35" s="9">
        <v>58275</v>
      </c>
      <c r="U35" s="48">
        <v>26494</v>
      </c>
      <c r="V35" s="9">
        <v>45317</v>
      </c>
      <c r="W35" s="9">
        <v>57120</v>
      </c>
      <c r="X35" s="9">
        <v>61166</v>
      </c>
      <c r="Y35" s="27">
        <v>55672</v>
      </c>
      <c r="Z35" s="27">
        <v>50000</v>
      </c>
      <c r="AA35" s="30">
        <v>51694</v>
      </c>
      <c r="AB35" s="49">
        <f t="shared" si="0"/>
        <v>57147.5</v>
      </c>
      <c r="AC35" s="50">
        <f t="shared" si="1"/>
        <v>1</v>
      </c>
      <c r="AD35" s="50">
        <f t="shared" si="2"/>
        <v>1</v>
      </c>
      <c r="AE35" s="50">
        <f t="shared" si="3"/>
        <v>2</v>
      </c>
      <c r="AF35" s="50">
        <f t="shared" si="4"/>
        <v>0</v>
      </c>
      <c r="AG35" s="50">
        <f t="shared" si="5"/>
        <v>0</v>
      </c>
      <c r="AH35" s="50">
        <f t="shared" si="6"/>
        <v>1</v>
      </c>
      <c r="AI35" s="50">
        <f t="shared" si="7"/>
        <v>0</v>
      </c>
      <c r="AJ35" s="50">
        <f t="shared" si="8"/>
        <v>0</v>
      </c>
      <c r="AK35" s="50">
        <f t="shared" si="9"/>
        <v>1</v>
      </c>
      <c r="AL35" s="50">
        <f t="shared" si="10"/>
        <v>0</v>
      </c>
      <c r="AM35" s="50">
        <f t="shared" si="11"/>
        <v>0</v>
      </c>
      <c r="AN35" s="50">
        <f t="shared" si="12"/>
        <v>0</v>
      </c>
      <c r="AO35" s="50">
        <f t="shared" si="13"/>
        <v>0</v>
      </c>
      <c r="AP35" s="50">
        <f t="shared" si="14"/>
        <v>1</v>
      </c>
      <c r="AQ35" s="50">
        <f t="shared" si="15"/>
        <v>2</v>
      </c>
      <c r="AR35" s="50">
        <f t="shared" si="16"/>
        <v>1</v>
      </c>
      <c r="AS35" s="50">
        <f t="shared" si="17"/>
        <v>1</v>
      </c>
      <c r="AT35" s="50">
        <f t="shared" si="18"/>
        <v>0</v>
      </c>
      <c r="AU35" s="50">
        <f t="shared" si="19"/>
        <v>0</v>
      </c>
      <c r="AV35" s="50">
        <f t="shared" si="20"/>
        <v>2</v>
      </c>
      <c r="AW35" s="50">
        <f t="shared" si="21"/>
        <v>1</v>
      </c>
      <c r="AX35" s="50">
        <f t="shared" si="22"/>
        <v>2</v>
      </c>
      <c r="AY35" s="50">
        <f t="shared" si="23"/>
        <v>2</v>
      </c>
      <c r="AZ35" s="50">
        <f t="shared" si="24"/>
        <v>2</v>
      </c>
    </row>
    <row r="36" spans="1:52" ht="75">
      <c r="A36" s="45" t="s">
        <v>209</v>
      </c>
      <c r="B36" s="46" t="s">
        <v>210</v>
      </c>
      <c r="C36" s="70" t="s">
        <v>144</v>
      </c>
      <c r="D36" s="64">
        <v>78394</v>
      </c>
      <c r="E36" s="66">
        <v>78653</v>
      </c>
      <c r="F36" s="23">
        <v>62400</v>
      </c>
      <c r="G36" s="23">
        <v>66868</v>
      </c>
      <c r="H36" s="24">
        <v>104527</v>
      </c>
      <c r="I36" s="23">
        <v>57890</v>
      </c>
      <c r="J36" s="47">
        <v>25500</v>
      </c>
      <c r="K36" s="27">
        <v>46410</v>
      </c>
      <c r="L36" s="27">
        <v>72177</v>
      </c>
      <c r="M36" s="27">
        <v>47600</v>
      </c>
      <c r="N36" s="27">
        <v>101450</v>
      </c>
      <c r="O36" s="27">
        <v>87877</v>
      </c>
      <c r="P36" s="44">
        <v>50756</v>
      </c>
      <c r="Q36" s="27">
        <v>73376</v>
      </c>
      <c r="R36" s="27">
        <v>52000</v>
      </c>
      <c r="S36" s="27">
        <v>74740.894060000006</v>
      </c>
      <c r="T36" s="9">
        <v>78238</v>
      </c>
      <c r="U36" s="48">
        <v>46754</v>
      </c>
      <c r="V36" s="9">
        <v>50756</v>
      </c>
      <c r="W36" s="9">
        <v>63070</v>
      </c>
      <c r="X36" s="9">
        <v>74732</v>
      </c>
      <c r="Y36" s="27">
        <v>69276</v>
      </c>
      <c r="Z36" s="27">
        <v>48000</v>
      </c>
      <c r="AA36" s="30">
        <v>57834</v>
      </c>
      <c r="AB36" s="49">
        <f t="shared" si="0"/>
        <v>64969</v>
      </c>
      <c r="AC36" s="50">
        <f t="shared" si="1"/>
        <v>0</v>
      </c>
      <c r="AD36" s="50">
        <f t="shared" si="2"/>
        <v>0</v>
      </c>
      <c r="AE36" s="50">
        <f t="shared" si="3"/>
        <v>2</v>
      </c>
      <c r="AF36" s="50">
        <f t="shared" si="4"/>
        <v>1</v>
      </c>
      <c r="AG36" s="50">
        <f t="shared" si="5"/>
        <v>0</v>
      </c>
      <c r="AH36" s="50">
        <f t="shared" si="6"/>
        <v>2</v>
      </c>
      <c r="AI36" s="50">
        <f t="shared" si="7"/>
        <v>0</v>
      </c>
      <c r="AJ36" s="50">
        <f t="shared" si="8"/>
        <v>0</v>
      </c>
      <c r="AK36" s="50">
        <f t="shared" si="9"/>
        <v>1</v>
      </c>
      <c r="AL36" s="50">
        <f t="shared" si="10"/>
        <v>0</v>
      </c>
      <c r="AM36" s="50">
        <f t="shared" si="11"/>
        <v>0</v>
      </c>
      <c r="AN36" s="50">
        <f t="shared" si="12"/>
        <v>0</v>
      </c>
      <c r="AO36" s="50">
        <f t="shared" si="13"/>
        <v>0</v>
      </c>
      <c r="AP36" s="50">
        <f t="shared" si="14"/>
        <v>1</v>
      </c>
      <c r="AQ36" s="50">
        <f t="shared" si="15"/>
        <v>2</v>
      </c>
      <c r="AR36" s="50">
        <f t="shared" si="16"/>
        <v>1</v>
      </c>
      <c r="AS36" s="50">
        <f t="shared" si="17"/>
        <v>0</v>
      </c>
      <c r="AT36" s="50">
        <f t="shared" si="18"/>
        <v>0</v>
      </c>
      <c r="AU36" s="50">
        <f t="shared" si="19"/>
        <v>0</v>
      </c>
      <c r="AV36" s="50">
        <f t="shared" si="20"/>
        <v>2</v>
      </c>
      <c r="AW36" s="50">
        <f t="shared" si="21"/>
        <v>1</v>
      </c>
      <c r="AX36" s="50">
        <f t="shared" si="22"/>
        <v>1</v>
      </c>
      <c r="AY36" s="50">
        <f t="shared" si="23"/>
        <v>0</v>
      </c>
      <c r="AZ36" s="50">
        <f t="shared" si="24"/>
        <v>2</v>
      </c>
    </row>
    <row r="37" spans="1:52" ht="75">
      <c r="A37" s="45" t="s">
        <v>211</v>
      </c>
      <c r="B37" s="46" t="s">
        <v>212</v>
      </c>
      <c r="C37" s="70" t="s">
        <v>144</v>
      </c>
      <c r="D37" s="64">
        <v>72014</v>
      </c>
      <c r="E37" s="66">
        <v>68938</v>
      </c>
      <c r="F37" s="23">
        <v>67000</v>
      </c>
      <c r="G37" s="23">
        <v>71669</v>
      </c>
      <c r="H37" s="24">
        <v>80405</v>
      </c>
      <c r="I37" s="23">
        <v>66000</v>
      </c>
      <c r="J37" s="47">
        <v>25500</v>
      </c>
      <c r="K37" s="27">
        <v>38675</v>
      </c>
      <c r="L37" s="27">
        <v>72710</v>
      </c>
      <c r="M37" s="27">
        <v>41650</v>
      </c>
      <c r="N37" s="27">
        <v>114550</v>
      </c>
      <c r="O37" s="27">
        <v>95200</v>
      </c>
      <c r="P37" s="44">
        <v>54381</v>
      </c>
      <c r="Q37" s="27">
        <v>79518</v>
      </c>
      <c r="R37" s="27">
        <v>55000</v>
      </c>
      <c r="S37" s="27">
        <v>80079.890939999997</v>
      </c>
      <c r="T37" s="9">
        <v>82560</v>
      </c>
      <c r="U37" s="48">
        <v>31170</v>
      </c>
      <c r="V37" s="9">
        <v>54381</v>
      </c>
      <c r="W37" s="9">
        <v>67830</v>
      </c>
      <c r="X37" s="9">
        <v>70329</v>
      </c>
      <c r="Y37" s="27">
        <v>77467</v>
      </c>
      <c r="Z37" s="27">
        <v>50000</v>
      </c>
      <c r="AA37" s="30">
        <v>61832</v>
      </c>
      <c r="AB37" s="49">
        <f t="shared" si="0"/>
        <v>68384</v>
      </c>
      <c r="AC37" s="50">
        <f t="shared" si="1"/>
        <v>1</v>
      </c>
      <c r="AD37" s="50">
        <f t="shared" si="2"/>
        <v>1</v>
      </c>
      <c r="AE37" s="50">
        <f t="shared" si="3"/>
        <v>2</v>
      </c>
      <c r="AF37" s="50">
        <f t="shared" si="4"/>
        <v>1</v>
      </c>
      <c r="AG37" s="50">
        <f t="shared" si="5"/>
        <v>1</v>
      </c>
      <c r="AH37" s="50">
        <f t="shared" si="6"/>
        <v>2</v>
      </c>
      <c r="AI37" s="50">
        <f t="shared" si="7"/>
        <v>0</v>
      </c>
      <c r="AJ37" s="50">
        <f t="shared" si="8"/>
        <v>0</v>
      </c>
      <c r="AK37" s="50">
        <f t="shared" si="9"/>
        <v>1</v>
      </c>
      <c r="AL37" s="50">
        <f t="shared" si="10"/>
        <v>0</v>
      </c>
      <c r="AM37" s="50">
        <f t="shared" si="11"/>
        <v>0</v>
      </c>
      <c r="AN37" s="50">
        <f t="shared" si="12"/>
        <v>0</v>
      </c>
      <c r="AO37" s="50">
        <f t="shared" si="13"/>
        <v>0</v>
      </c>
      <c r="AP37" s="50">
        <f t="shared" si="14"/>
        <v>1</v>
      </c>
      <c r="AQ37" s="50">
        <f t="shared" si="15"/>
        <v>2</v>
      </c>
      <c r="AR37" s="50">
        <f t="shared" si="16"/>
        <v>1</v>
      </c>
      <c r="AS37" s="50">
        <f t="shared" si="17"/>
        <v>0</v>
      </c>
      <c r="AT37" s="50">
        <f t="shared" si="18"/>
        <v>0</v>
      </c>
      <c r="AU37" s="50">
        <f t="shared" si="19"/>
        <v>0</v>
      </c>
      <c r="AV37" s="50">
        <f t="shared" si="20"/>
        <v>2</v>
      </c>
      <c r="AW37" s="50">
        <f t="shared" si="21"/>
        <v>1</v>
      </c>
      <c r="AX37" s="50">
        <f t="shared" si="22"/>
        <v>1</v>
      </c>
      <c r="AY37" s="50">
        <f t="shared" si="23"/>
        <v>0</v>
      </c>
      <c r="AZ37" s="50">
        <f t="shared" si="24"/>
        <v>2</v>
      </c>
    </row>
    <row r="38" spans="1:52" ht="45">
      <c r="A38" s="45" t="s">
        <v>213</v>
      </c>
      <c r="B38" s="46" t="s">
        <v>214</v>
      </c>
      <c r="C38" s="70" t="s">
        <v>144</v>
      </c>
      <c r="D38" s="64">
        <v>74549</v>
      </c>
      <c r="E38" s="66">
        <v>56971</v>
      </c>
      <c r="F38" s="23">
        <v>60000</v>
      </c>
      <c r="G38" s="23">
        <v>68933</v>
      </c>
      <c r="H38" s="24">
        <v>36182</v>
      </c>
      <c r="I38" s="23">
        <v>52300</v>
      </c>
      <c r="J38" s="47">
        <v>391000</v>
      </c>
      <c r="K38" s="27">
        <v>35559</v>
      </c>
      <c r="L38" s="27">
        <v>67346</v>
      </c>
      <c r="M38" s="27">
        <v>31000</v>
      </c>
      <c r="N38" s="27">
        <v>40950</v>
      </c>
      <c r="O38" s="27">
        <v>78723</v>
      </c>
      <c r="P38" s="44">
        <v>41912</v>
      </c>
      <c r="Q38" s="27">
        <v>71404</v>
      </c>
      <c r="R38" s="27">
        <v>49000</v>
      </c>
      <c r="S38" s="27">
        <v>40751.192999999999</v>
      </c>
      <c r="T38" s="9">
        <v>75050</v>
      </c>
      <c r="U38" s="48">
        <v>38962</v>
      </c>
      <c r="V38" s="9">
        <v>48735</v>
      </c>
      <c r="W38" s="9">
        <v>60690</v>
      </c>
      <c r="X38" s="9">
        <v>59500</v>
      </c>
      <c r="Y38" s="27">
        <v>72183</v>
      </c>
      <c r="Z38" s="27">
        <v>35700</v>
      </c>
      <c r="AA38" s="30">
        <v>55406</v>
      </c>
      <c r="AB38" s="49">
        <f t="shared" si="0"/>
        <v>56188.5</v>
      </c>
      <c r="AC38" s="50">
        <f t="shared" si="1"/>
        <v>0</v>
      </c>
      <c r="AD38" s="50">
        <f t="shared" si="2"/>
        <v>1</v>
      </c>
      <c r="AE38" s="50">
        <f t="shared" si="3"/>
        <v>1</v>
      </c>
      <c r="AF38" s="50">
        <f t="shared" si="4"/>
        <v>0</v>
      </c>
      <c r="AG38" s="50">
        <f t="shared" si="5"/>
        <v>0</v>
      </c>
      <c r="AH38" s="50">
        <f t="shared" si="6"/>
        <v>2</v>
      </c>
      <c r="AI38" s="50">
        <f t="shared" si="7"/>
        <v>0</v>
      </c>
      <c r="AJ38" s="50">
        <f t="shared" si="8"/>
        <v>0</v>
      </c>
      <c r="AK38" s="50">
        <f t="shared" si="9"/>
        <v>1</v>
      </c>
      <c r="AL38" s="50">
        <f t="shared" si="10"/>
        <v>0</v>
      </c>
      <c r="AM38" s="50">
        <f t="shared" si="11"/>
        <v>0</v>
      </c>
      <c r="AN38" s="50">
        <f t="shared" si="12"/>
        <v>0</v>
      </c>
      <c r="AO38" s="50">
        <f t="shared" si="13"/>
        <v>0</v>
      </c>
      <c r="AP38" s="50">
        <f t="shared" si="14"/>
        <v>0</v>
      </c>
      <c r="AQ38" s="50">
        <f t="shared" si="15"/>
        <v>2</v>
      </c>
      <c r="AR38" s="50">
        <f t="shared" si="16"/>
        <v>0</v>
      </c>
      <c r="AS38" s="50">
        <f t="shared" si="17"/>
        <v>0</v>
      </c>
      <c r="AT38" s="50">
        <f t="shared" si="18"/>
        <v>0</v>
      </c>
      <c r="AU38" s="50">
        <f t="shared" si="19"/>
        <v>2</v>
      </c>
      <c r="AV38" s="50">
        <f t="shared" si="20"/>
        <v>1</v>
      </c>
      <c r="AW38" s="50">
        <f t="shared" si="21"/>
        <v>1</v>
      </c>
      <c r="AX38" s="50">
        <f t="shared" si="22"/>
        <v>0</v>
      </c>
      <c r="AY38" s="50">
        <f t="shared" si="23"/>
        <v>0</v>
      </c>
      <c r="AZ38" s="50">
        <f t="shared" si="24"/>
        <v>2</v>
      </c>
    </row>
    <row r="39" spans="1:52" ht="45">
      <c r="A39" s="45" t="s">
        <v>215</v>
      </c>
      <c r="B39" s="46" t="s">
        <v>216</v>
      </c>
      <c r="C39" s="70" t="s">
        <v>144</v>
      </c>
      <c r="D39" s="64">
        <v>67351</v>
      </c>
      <c r="E39" s="66">
        <v>55253</v>
      </c>
      <c r="F39" s="23">
        <v>55600</v>
      </c>
      <c r="G39" s="23">
        <v>54571</v>
      </c>
      <c r="H39" s="24">
        <v>22111</v>
      </c>
      <c r="I39" s="23">
        <v>53930</v>
      </c>
      <c r="J39" s="47">
        <v>323000</v>
      </c>
      <c r="K39" s="27">
        <v>36355</v>
      </c>
      <c r="L39" s="27">
        <v>60113</v>
      </c>
      <c r="M39" s="27">
        <v>30000</v>
      </c>
      <c r="N39" s="27">
        <v>29500</v>
      </c>
      <c r="O39" s="27">
        <v>71400</v>
      </c>
      <c r="P39" s="44">
        <v>38272</v>
      </c>
      <c r="Q39" s="27">
        <v>63424</v>
      </c>
      <c r="R39" s="27">
        <v>44000</v>
      </c>
      <c r="S39" s="27">
        <v>38810.660000000003</v>
      </c>
      <c r="T39" s="9">
        <v>68161</v>
      </c>
      <c r="U39" s="48">
        <v>38962</v>
      </c>
      <c r="V39" s="9">
        <v>44502</v>
      </c>
      <c r="W39" s="9">
        <v>55930</v>
      </c>
      <c r="X39" s="9">
        <v>68306</v>
      </c>
      <c r="Y39" s="27">
        <v>61150</v>
      </c>
      <c r="Z39" s="27">
        <v>28000</v>
      </c>
      <c r="AA39" s="30">
        <v>50837</v>
      </c>
      <c r="AB39" s="49">
        <f t="shared" si="0"/>
        <v>54250.5</v>
      </c>
      <c r="AC39" s="50">
        <f t="shared" si="1"/>
        <v>0</v>
      </c>
      <c r="AD39" s="50">
        <f t="shared" si="2"/>
        <v>1</v>
      </c>
      <c r="AE39" s="50">
        <f t="shared" si="3"/>
        <v>1</v>
      </c>
      <c r="AF39" s="50">
        <f t="shared" si="4"/>
        <v>1</v>
      </c>
      <c r="AG39" s="50">
        <f t="shared" si="5"/>
        <v>0</v>
      </c>
      <c r="AH39" s="50">
        <f t="shared" si="6"/>
        <v>2</v>
      </c>
      <c r="AI39" s="50">
        <f t="shared" si="7"/>
        <v>0</v>
      </c>
      <c r="AJ39" s="50">
        <f t="shared" si="8"/>
        <v>0</v>
      </c>
      <c r="AK39" s="50">
        <f t="shared" si="9"/>
        <v>1</v>
      </c>
      <c r="AL39" s="50">
        <f t="shared" si="10"/>
        <v>0</v>
      </c>
      <c r="AM39" s="50">
        <f t="shared" si="11"/>
        <v>0</v>
      </c>
      <c r="AN39" s="50">
        <f t="shared" si="12"/>
        <v>0</v>
      </c>
      <c r="AO39" s="50">
        <f t="shared" si="13"/>
        <v>0</v>
      </c>
      <c r="AP39" s="50">
        <f t="shared" si="14"/>
        <v>1</v>
      </c>
      <c r="AQ39" s="50">
        <f t="shared" si="15"/>
        <v>2</v>
      </c>
      <c r="AR39" s="50">
        <f t="shared" si="16"/>
        <v>0</v>
      </c>
      <c r="AS39" s="50">
        <f t="shared" si="17"/>
        <v>0</v>
      </c>
      <c r="AT39" s="50">
        <f t="shared" si="18"/>
        <v>0</v>
      </c>
      <c r="AU39" s="50">
        <f t="shared" si="19"/>
        <v>2</v>
      </c>
      <c r="AV39" s="50">
        <f t="shared" si="20"/>
        <v>1</v>
      </c>
      <c r="AW39" s="50">
        <f t="shared" si="21"/>
        <v>0</v>
      </c>
      <c r="AX39" s="50">
        <f t="shared" si="22"/>
        <v>1</v>
      </c>
      <c r="AY39" s="50">
        <f t="shared" si="23"/>
        <v>0</v>
      </c>
      <c r="AZ39" s="50">
        <f t="shared" si="24"/>
        <v>2</v>
      </c>
    </row>
    <row r="40" spans="1:52" ht="45">
      <c r="A40" s="45" t="s">
        <v>217</v>
      </c>
      <c r="B40" s="46" t="s">
        <v>218</v>
      </c>
      <c r="C40" s="70" t="s">
        <v>144</v>
      </c>
      <c r="D40" s="64">
        <v>68959</v>
      </c>
      <c r="E40" s="66">
        <v>68300</v>
      </c>
      <c r="F40" s="23">
        <v>55200</v>
      </c>
      <c r="G40" s="23">
        <v>63612</v>
      </c>
      <c r="H40" s="24">
        <v>48243</v>
      </c>
      <c r="I40" s="23">
        <v>55100</v>
      </c>
      <c r="J40" s="47">
        <v>314500</v>
      </c>
      <c r="K40" s="27">
        <v>36355</v>
      </c>
      <c r="L40" s="27">
        <v>64580</v>
      </c>
      <c r="M40" s="27">
        <v>31000</v>
      </c>
      <c r="N40" s="27">
        <v>29500</v>
      </c>
      <c r="O40" s="27">
        <v>73231</v>
      </c>
      <c r="P40" s="44">
        <v>38648</v>
      </c>
      <c r="Q40" s="27">
        <v>60082</v>
      </c>
      <c r="R40" s="27">
        <v>44000</v>
      </c>
      <c r="S40" s="27">
        <v>35435.82</v>
      </c>
      <c r="T40" s="9">
        <v>61005</v>
      </c>
      <c r="U40" s="48">
        <v>31170</v>
      </c>
      <c r="V40" s="9">
        <v>44940</v>
      </c>
      <c r="W40" s="9">
        <v>55930</v>
      </c>
      <c r="X40" s="9">
        <v>68901</v>
      </c>
      <c r="Y40" s="27">
        <v>66694</v>
      </c>
      <c r="Z40" s="27">
        <v>30000</v>
      </c>
      <c r="AA40" s="30">
        <v>51122</v>
      </c>
      <c r="AB40" s="49">
        <f t="shared" si="0"/>
        <v>55150</v>
      </c>
      <c r="AC40" s="50">
        <f t="shared" si="1"/>
        <v>0</v>
      </c>
      <c r="AD40" s="50">
        <f t="shared" si="2"/>
        <v>0</v>
      </c>
      <c r="AE40" s="50">
        <f t="shared" si="3"/>
        <v>1</v>
      </c>
      <c r="AF40" s="50">
        <f t="shared" si="4"/>
        <v>1</v>
      </c>
      <c r="AG40" s="50">
        <f t="shared" si="5"/>
        <v>2</v>
      </c>
      <c r="AH40" s="50">
        <f t="shared" si="6"/>
        <v>2</v>
      </c>
      <c r="AI40" s="50">
        <f t="shared" si="7"/>
        <v>0</v>
      </c>
      <c r="AJ40" s="50">
        <f t="shared" si="8"/>
        <v>0</v>
      </c>
      <c r="AK40" s="50">
        <f t="shared" si="9"/>
        <v>1</v>
      </c>
      <c r="AL40" s="50">
        <f t="shared" si="10"/>
        <v>0</v>
      </c>
      <c r="AM40" s="50">
        <f t="shared" si="11"/>
        <v>0</v>
      </c>
      <c r="AN40" s="50">
        <f t="shared" si="12"/>
        <v>0</v>
      </c>
      <c r="AO40" s="50">
        <f t="shared" si="13"/>
        <v>0</v>
      </c>
      <c r="AP40" s="50">
        <f t="shared" si="14"/>
        <v>1</v>
      </c>
      <c r="AQ40" s="50">
        <f t="shared" si="15"/>
        <v>0</v>
      </c>
      <c r="AR40" s="50">
        <f t="shared" si="16"/>
        <v>0</v>
      </c>
      <c r="AS40" s="50">
        <f t="shared" si="17"/>
        <v>1</v>
      </c>
      <c r="AT40" s="50">
        <f t="shared" si="18"/>
        <v>0</v>
      </c>
      <c r="AU40" s="50">
        <f t="shared" si="19"/>
        <v>2</v>
      </c>
      <c r="AV40" s="50">
        <f t="shared" si="20"/>
        <v>1</v>
      </c>
      <c r="AW40" s="50">
        <f t="shared" si="21"/>
        <v>0</v>
      </c>
      <c r="AX40" s="50">
        <f t="shared" si="22"/>
        <v>0</v>
      </c>
      <c r="AY40" s="50">
        <f t="shared" si="23"/>
        <v>0</v>
      </c>
      <c r="AZ40" s="50">
        <f t="shared" si="24"/>
        <v>2</v>
      </c>
    </row>
    <row r="41" spans="1:52" ht="30">
      <c r="A41" s="45" t="s">
        <v>219</v>
      </c>
      <c r="B41" s="46" t="s">
        <v>220</v>
      </c>
      <c r="C41" s="70" t="s">
        <v>144</v>
      </c>
      <c r="D41" s="64">
        <v>72365</v>
      </c>
      <c r="E41" s="66">
        <v>2836</v>
      </c>
      <c r="F41" s="23">
        <v>60300</v>
      </c>
      <c r="G41" s="23">
        <v>66173</v>
      </c>
      <c r="H41" s="24">
        <v>26533</v>
      </c>
      <c r="I41" s="23">
        <v>51254</v>
      </c>
      <c r="J41" s="47">
        <v>442000</v>
      </c>
      <c r="K41" s="27">
        <v>35559</v>
      </c>
      <c r="L41" s="27">
        <v>70850</v>
      </c>
      <c r="M41" s="27">
        <v>31000</v>
      </c>
      <c r="N41" s="27">
        <v>40950</v>
      </c>
      <c r="O41" s="27">
        <v>82385</v>
      </c>
      <c r="P41" s="44">
        <v>42680</v>
      </c>
      <c r="Q41" s="27">
        <v>75332</v>
      </c>
      <c r="R41" s="27">
        <v>49000</v>
      </c>
      <c r="S41" s="27">
        <v>40751.192999999999</v>
      </c>
      <c r="T41" s="9">
        <v>70539</v>
      </c>
      <c r="U41" s="48">
        <v>54547</v>
      </c>
      <c r="V41" s="9">
        <v>49058</v>
      </c>
      <c r="W41" s="9">
        <v>61880</v>
      </c>
      <c r="X41" s="9">
        <v>73780</v>
      </c>
      <c r="Y41" s="27">
        <v>75006</v>
      </c>
      <c r="Z41" s="27">
        <v>35700</v>
      </c>
      <c r="AA41" s="30">
        <v>55825</v>
      </c>
      <c r="AB41" s="49">
        <f t="shared" si="0"/>
        <v>55186</v>
      </c>
      <c r="AC41" s="50">
        <f t="shared" si="1"/>
        <v>0</v>
      </c>
      <c r="AD41" s="50">
        <f t="shared" si="2"/>
        <v>0</v>
      </c>
      <c r="AE41" s="50">
        <f t="shared" si="3"/>
        <v>1</v>
      </c>
      <c r="AF41" s="50">
        <f t="shared" si="4"/>
        <v>1</v>
      </c>
      <c r="AG41" s="50">
        <f t="shared" si="5"/>
        <v>0</v>
      </c>
      <c r="AH41" s="50">
        <f t="shared" si="6"/>
        <v>2</v>
      </c>
      <c r="AI41" s="50">
        <f t="shared" si="7"/>
        <v>0</v>
      </c>
      <c r="AJ41" s="50">
        <f t="shared" si="8"/>
        <v>0</v>
      </c>
      <c r="AK41" s="50">
        <f t="shared" si="9"/>
        <v>0</v>
      </c>
      <c r="AL41" s="50">
        <f t="shared" si="10"/>
        <v>0</v>
      </c>
      <c r="AM41" s="50">
        <f t="shared" si="11"/>
        <v>0</v>
      </c>
      <c r="AN41" s="50">
        <f t="shared" si="12"/>
        <v>0</v>
      </c>
      <c r="AO41" s="50">
        <f t="shared" si="13"/>
        <v>0</v>
      </c>
      <c r="AP41" s="50">
        <f t="shared" si="14"/>
        <v>0</v>
      </c>
      <c r="AQ41" s="50">
        <f t="shared" si="15"/>
        <v>2</v>
      </c>
      <c r="AR41" s="50">
        <f t="shared" si="16"/>
        <v>0</v>
      </c>
      <c r="AS41" s="50">
        <f t="shared" si="17"/>
        <v>0</v>
      </c>
      <c r="AT41" s="50">
        <f t="shared" si="18"/>
        <v>2</v>
      </c>
      <c r="AU41" s="50">
        <f t="shared" si="19"/>
        <v>2</v>
      </c>
      <c r="AV41" s="50">
        <f t="shared" si="20"/>
        <v>1</v>
      </c>
      <c r="AW41" s="50">
        <f t="shared" si="21"/>
        <v>0</v>
      </c>
      <c r="AX41" s="50">
        <f t="shared" si="22"/>
        <v>0</v>
      </c>
      <c r="AY41" s="50">
        <f t="shared" si="23"/>
        <v>0</v>
      </c>
      <c r="AZ41" s="50">
        <f t="shared" si="24"/>
        <v>1</v>
      </c>
    </row>
    <row r="42" spans="1:52" ht="30">
      <c r="A42" s="45" t="s">
        <v>221</v>
      </c>
      <c r="B42" s="46" t="s">
        <v>222</v>
      </c>
      <c r="C42" s="70" t="s">
        <v>144</v>
      </c>
      <c r="D42" s="64">
        <v>64940</v>
      </c>
      <c r="E42" s="66">
        <v>67707</v>
      </c>
      <c r="F42" s="23">
        <v>54700</v>
      </c>
      <c r="G42" s="23">
        <v>65037</v>
      </c>
      <c r="H42" s="24">
        <v>22513</v>
      </c>
      <c r="I42" s="23">
        <v>54398</v>
      </c>
      <c r="J42" s="47">
        <v>374000</v>
      </c>
      <c r="K42" s="27">
        <v>36355</v>
      </c>
      <c r="L42" s="27">
        <v>58460</v>
      </c>
      <c r="M42" s="27">
        <v>28000</v>
      </c>
      <c r="N42" s="27">
        <v>40950</v>
      </c>
      <c r="O42" s="27">
        <v>84215</v>
      </c>
      <c r="P42" s="44">
        <v>38272</v>
      </c>
      <c r="Q42" s="27">
        <v>68917</v>
      </c>
      <c r="R42" s="27">
        <v>44000</v>
      </c>
      <c r="S42" s="27">
        <v>33748.400000000001</v>
      </c>
      <c r="T42" s="9">
        <v>64058</v>
      </c>
      <c r="U42" s="48">
        <v>54547</v>
      </c>
      <c r="V42" s="9">
        <v>44502</v>
      </c>
      <c r="W42" s="9">
        <v>57120</v>
      </c>
      <c r="X42" s="9">
        <v>66402</v>
      </c>
      <c r="Y42" s="27">
        <v>64624</v>
      </c>
      <c r="Z42" s="27">
        <v>30000</v>
      </c>
      <c r="AA42" s="30">
        <v>50694</v>
      </c>
      <c r="AB42" s="49">
        <f t="shared" si="0"/>
        <v>54623.5</v>
      </c>
      <c r="AC42" s="50">
        <f t="shared" si="1"/>
        <v>1</v>
      </c>
      <c r="AD42" s="50">
        <f t="shared" si="2"/>
        <v>0</v>
      </c>
      <c r="AE42" s="50">
        <f t="shared" si="3"/>
        <v>1</v>
      </c>
      <c r="AF42" s="50">
        <f t="shared" si="4"/>
        <v>1</v>
      </c>
      <c r="AG42" s="50">
        <f t="shared" si="5"/>
        <v>0</v>
      </c>
      <c r="AH42" s="50">
        <f t="shared" si="6"/>
        <v>2</v>
      </c>
      <c r="AI42" s="50">
        <f t="shared" si="7"/>
        <v>0</v>
      </c>
      <c r="AJ42" s="50">
        <f t="shared" si="8"/>
        <v>0</v>
      </c>
      <c r="AK42" s="50">
        <f t="shared" si="9"/>
        <v>1</v>
      </c>
      <c r="AL42" s="50">
        <f t="shared" si="10"/>
        <v>0</v>
      </c>
      <c r="AM42" s="50">
        <f t="shared" si="11"/>
        <v>0</v>
      </c>
      <c r="AN42" s="50">
        <f t="shared" si="12"/>
        <v>0</v>
      </c>
      <c r="AO42" s="50">
        <f t="shared" si="13"/>
        <v>0</v>
      </c>
      <c r="AP42" s="50">
        <f t="shared" si="14"/>
        <v>0</v>
      </c>
      <c r="AQ42" s="50">
        <f t="shared" si="15"/>
        <v>2</v>
      </c>
      <c r="AR42" s="50">
        <f t="shared" si="16"/>
        <v>0</v>
      </c>
      <c r="AS42" s="50">
        <f t="shared" si="17"/>
        <v>1</v>
      </c>
      <c r="AT42" s="50">
        <f t="shared" si="18"/>
        <v>2</v>
      </c>
      <c r="AU42" s="50">
        <f t="shared" si="19"/>
        <v>2</v>
      </c>
      <c r="AV42" s="50">
        <f t="shared" si="20"/>
        <v>1</v>
      </c>
      <c r="AW42" s="50">
        <f t="shared" si="21"/>
        <v>0</v>
      </c>
      <c r="AX42" s="50">
        <f t="shared" si="22"/>
        <v>1</v>
      </c>
      <c r="AY42" s="50">
        <f t="shared" si="23"/>
        <v>0</v>
      </c>
      <c r="AZ42" s="50">
        <f t="shared" si="24"/>
        <v>2</v>
      </c>
    </row>
    <row r="43" spans="1:52" ht="30">
      <c r="A43" s="45" t="s">
        <v>223</v>
      </c>
      <c r="B43" s="46" t="s">
        <v>224</v>
      </c>
      <c r="C43" s="70" t="s">
        <v>144</v>
      </c>
      <c r="D43" s="64">
        <v>62447</v>
      </c>
      <c r="E43" s="66">
        <v>66766</v>
      </c>
      <c r="F43" s="23">
        <v>60200</v>
      </c>
      <c r="G43" s="23">
        <v>63825</v>
      </c>
      <c r="H43" s="24">
        <v>56283</v>
      </c>
      <c r="I43" s="23">
        <v>54200</v>
      </c>
      <c r="J43" s="47">
        <v>255000</v>
      </c>
      <c r="K43" s="27">
        <v>36355</v>
      </c>
      <c r="L43" s="27">
        <v>54433</v>
      </c>
      <c r="M43" s="27">
        <v>31000</v>
      </c>
      <c r="N43" s="27">
        <v>29500</v>
      </c>
      <c r="O43" s="27">
        <v>78723</v>
      </c>
      <c r="P43" s="44">
        <v>42589</v>
      </c>
      <c r="Q43" s="27">
        <v>63771</v>
      </c>
      <c r="R43" s="27">
        <v>49000</v>
      </c>
      <c r="S43" s="27">
        <v>39063.772999999994</v>
      </c>
      <c r="T43" s="9">
        <v>63688</v>
      </c>
      <c r="U43" s="48">
        <v>46754</v>
      </c>
      <c r="V43" s="9">
        <v>48953</v>
      </c>
      <c r="W43" s="9">
        <v>60690</v>
      </c>
      <c r="X43" s="9">
        <v>66164</v>
      </c>
      <c r="Y43" s="27">
        <v>67742</v>
      </c>
      <c r="Z43" s="27">
        <v>30000</v>
      </c>
      <c r="AA43" s="30">
        <v>55692</v>
      </c>
      <c r="AB43" s="49">
        <f t="shared" si="0"/>
        <v>55987.5</v>
      </c>
      <c r="AC43" s="50">
        <f t="shared" si="1"/>
        <v>1</v>
      </c>
      <c r="AD43" s="50">
        <f t="shared" si="2"/>
        <v>1</v>
      </c>
      <c r="AE43" s="50">
        <f t="shared" si="3"/>
        <v>1</v>
      </c>
      <c r="AF43" s="50">
        <f t="shared" si="4"/>
        <v>1</v>
      </c>
      <c r="AG43" s="50">
        <f t="shared" si="5"/>
        <v>1</v>
      </c>
      <c r="AH43" s="50">
        <f t="shared" si="6"/>
        <v>2</v>
      </c>
      <c r="AI43" s="50">
        <f t="shared" si="7"/>
        <v>0</v>
      </c>
      <c r="AJ43" s="50">
        <f t="shared" si="8"/>
        <v>0</v>
      </c>
      <c r="AK43" s="50">
        <f t="shared" si="9"/>
        <v>2</v>
      </c>
      <c r="AL43" s="50">
        <f t="shared" si="10"/>
        <v>0</v>
      </c>
      <c r="AM43" s="50">
        <f t="shared" si="11"/>
        <v>0</v>
      </c>
      <c r="AN43" s="50">
        <f t="shared" si="12"/>
        <v>0</v>
      </c>
      <c r="AO43" s="50">
        <f t="shared" si="13"/>
        <v>0</v>
      </c>
      <c r="AP43" s="50">
        <f t="shared" si="14"/>
        <v>1</v>
      </c>
      <c r="AQ43" s="50">
        <f t="shared" si="15"/>
        <v>2</v>
      </c>
      <c r="AR43" s="50">
        <f t="shared" si="16"/>
        <v>0</v>
      </c>
      <c r="AS43" s="50">
        <f t="shared" si="17"/>
        <v>1</v>
      </c>
      <c r="AT43" s="50">
        <f t="shared" si="18"/>
        <v>2</v>
      </c>
      <c r="AU43" s="50">
        <f t="shared" si="19"/>
        <v>2</v>
      </c>
      <c r="AV43" s="50">
        <f t="shared" si="20"/>
        <v>1</v>
      </c>
      <c r="AW43" s="50">
        <f t="shared" si="21"/>
        <v>1</v>
      </c>
      <c r="AX43" s="50">
        <f t="shared" si="22"/>
        <v>0</v>
      </c>
      <c r="AY43" s="50">
        <f t="shared" si="23"/>
        <v>0</v>
      </c>
      <c r="AZ43" s="50">
        <f t="shared" si="24"/>
        <v>2</v>
      </c>
    </row>
    <row r="44" spans="1:52" ht="45">
      <c r="A44" s="45" t="s">
        <v>225</v>
      </c>
      <c r="B44" s="46" t="s">
        <v>226</v>
      </c>
      <c r="C44" s="70" t="s">
        <v>144</v>
      </c>
      <c r="D44" s="64">
        <v>88153</v>
      </c>
      <c r="E44" s="66">
        <v>89432</v>
      </c>
      <c r="F44" s="23">
        <v>74500</v>
      </c>
      <c r="G44" s="23">
        <v>90369</v>
      </c>
      <c r="H44" s="24">
        <v>48243</v>
      </c>
      <c r="I44" s="23">
        <v>55030</v>
      </c>
      <c r="J44" s="47">
        <v>425000</v>
      </c>
      <c r="K44" s="27">
        <v>102816</v>
      </c>
      <c r="L44" s="27">
        <v>93781</v>
      </c>
      <c r="M44" s="27">
        <v>45000</v>
      </c>
      <c r="N44" s="27">
        <v>40950</v>
      </c>
      <c r="O44" s="27">
        <v>95200</v>
      </c>
      <c r="P44" s="44">
        <v>54532</v>
      </c>
      <c r="Q44" s="27">
        <v>85905</v>
      </c>
      <c r="R44" s="27">
        <v>60000</v>
      </c>
      <c r="S44" s="27">
        <v>42185.5</v>
      </c>
      <c r="T44" s="9">
        <v>88827</v>
      </c>
      <c r="U44" s="48">
        <v>54547</v>
      </c>
      <c r="V44" s="9">
        <v>60591</v>
      </c>
      <c r="W44" s="9">
        <v>76160</v>
      </c>
      <c r="X44" s="9">
        <v>89607</v>
      </c>
      <c r="Y44" s="27">
        <v>76640</v>
      </c>
      <c r="Z44" s="27">
        <v>65450</v>
      </c>
      <c r="AA44" s="30">
        <v>68972</v>
      </c>
      <c r="AB44" s="49">
        <f t="shared" si="0"/>
        <v>75330</v>
      </c>
      <c r="AC44" s="50">
        <f t="shared" si="1"/>
        <v>1</v>
      </c>
      <c r="AD44" s="50">
        <f t="shared" si="2"/>
        <v>1</v>
      </c>
      <c r="AE44" s="50">
        <f t="shared" si="3"/>
        <v>2</v>
      </c>
      <c r="AF44" s="50">
        <f t="shared" si="4"/>
        <v>1</v>
      </c>
      <c r="AG44" s="50">
        <f t="shared" si="5"/>
        <v>0</v>
      </c>
      <c r="AH44" s="50">
        <f t="shared" si="6"/>
        <v>0</v>
      </c>
      <c r="AI44" s="50">
        <f t="shared" si="7"/>
        <v>0</v>
      </c>
      <c r="AJ44" s="50">
        <f t="shared" si="8"/>
        <v>0</v>
      </c>
      <c r="AK44" s="50">
        <f t="shared" si="9"/>
        <v>0</v>
      </c>
      <c r="AL44" s="50">
        <f t="shared" si="10"/>
        <v>0</v>
      </c>
      <c r="AM44" s="50">
        <f t="shared" si="11"/>
        <v>0</v>
      </c>
      <c r="AN44" s="50">
        <f t="shared" si="12"/>
        <v>0</v>
      </c>
      <c r="AO44" s="50">
        <f t="shared" si="13"/>
        <v>0</v>
      </c>
      <c r="AP44" s="50">
        <f t="shared" si="14"/>
        <v>1</v>
      </c>
      <c r="AQ44" s="50">
        <f t="shared" si="15"/>
        <v>0</v>
      </c>
      <c r="AR44" s="50">
        <f t="shared" si="16"/>
        <v>0</v>
      </c>
      <c r="AS44" s="50">
        <f t="shared" si="17"/>
        <v>1</v>
      </c>
      <c r="AT44" s="50">
        <f t="shared" si="18"/>
        <v>0</v>
      </c>
      <c r="AU44" s="50">
        <f t="shared" si="19"/>
        <v>2</v>
      </c>
      <c r="AV44" s="50">
        <f t="shared" si="20"/>
        <v>1</v>
      </c>
      <c r="AW44" s="50">
        <f t="shared" si="21"/>
        <v>1</v>
      </c>
      <c r="AX44" s="50">
        <f t="shared" si="22"/>
        <v>1</v>
      </c>
      <c r="AY44" s="50">
        <f t="shared" si="23"/>
        <v>2</v>
      </c>
      <c r="AZ44" s="50">
        <f t="shared" si="24"/>
        <v>2</v>
      </c>
    </row>
    <row r="45" spans="1:52" ht="45">
      <c r="A45" s="45" t="s">
        <v>227</v>
      </c>
      <c r="B45" s="46" t="s">
        <v>228</v>
      </c>
      <c r="C45" s="70" t="s">
        <v>144</v>
      </c>
      <c r="D45" s="64">
        <v>83059</v>
      </c>
      <c r="E45" s="66">
        <v>80137</v>
      </c>
      <c r="F45" s="23">
        <v>66300</v>
      </c>
      <c r="G45" s="23">
        <v>81211</v>
      </c>
      <c r="H45" s="24">
        <v>24121</v>
      </c>
      <c r="I45" s="23">
        <v>52010</v>
      </c>
      <c r="J45" s="47">
        <v>323000</v>
      </c>
      <c r="K45" s="27">
        <v>86394</v>
      </c>
      <c r="L45" s="27">
        <v>83656</v>
      </c>
      <c r="M45" s="27">
        <v>45000</v>
      </c>
      <c r="N45" s="27">
        <v>40950</v>
      </c>
      <c r="O45" s="27">
        <v>86046</v>
      </c>
      <c r="P45" s="44">
        <v>47470</v>
      </c>
      <c r="Q45" s="27">
        <v>79068</v>
      </c>
      <c r="R45" s="27">
        <v>53000</v>
      </c>
      <c r="S45" s="27">
        <v>47247.76</v>
      </c>
      <c r="T45" s="9">
        <v>82552</v>
      </c>
      <c r="U45" s="48">
        <v>54547</v>
      </c>
      <c r="V45" s="9">
        <v>53943</v>
      </c>
      <c r="W45" s="9">
        <v>67830</v>
      </c>
      <c r="X45" s="9">
        <v>77112</v>
      </c>
      <c r="Y45" s="27">
        <v>73844</v>
      </c>
      <c r="Z45" s="27">
        <v>65450</v>
      </c>
      <c r="AA45" s="30">
        <v>61404</v>
      </c>
      <c r="AB45" s="49">
        <f t="shared" si="0"/>
        <v>67065</v>
      </c>
      <c r="AC45" s="50">
        <f t="shared" si="1"/>
        <v>0</v>
      </c>
      <c r="AD45" s="50">
        <f t="shared" si="2"/>
        <v>1</v>
      </c>
      <c r="AE45" s="50">
        <f t="shared" si="3"/>
        <v>2</v>
      </c>
      <c r="AF45" s="50">
        <f t="shared" si="4"/>
        <v>0</v>
      </c>
      <c r="AG45" s="50">
        <f t="shared" si="5"/>
        <v>0</v>
      </c>
      <c r="AH45" s="50">
        <f t="shared" si="6"/>
        <v>0</v>
      </c>
      <c r="AI45" s="50">
        <f t="shared" si="7"/>
        <v>0</v>
      </c>
      <c r="AJ45" s="50">
        <f t="shared" si="8"/>
        <v>0</v>
      </c>
      <c r="AK45" s="50">
        <f t="shared" si="9"/>
        <v>0</v>
      </c>
      <c r="AL45" s="50">
        <f t="shared" si="10"/>
        <v>0</v>
      </c>
      <c r="AM45" s="50">
        <f t="shared" si="11"/>
        <v>0</v>
      </c>
      <c r="AN45" s="50">
        <f t="shared" si="12"/>
        <v>0</v>
      </c>
      <c r="AO45" s="50">
        <f t="shared" si="13"/>
        <v>0</v>
      </c>
      <c r="AP45" s="50">
        <f t="shared" si="14"/>
        <v>1</v>
      </c>
      <c r="AQ45" s="50">
        <f t="shared" si="15"/>
        <v>0</v>
      </c>
      <c r="AR45" s="50">
        <f t="shared" si="16"/>
        <v>0</v>
      </c>
      <c r="AS45" s="50">
        <f t="shared" si="17"/>
        <v>0</v>
      </c>
      <c r="AT45" s="50">
        <f t="shared" si="18"/>
        <v>2</v>
      </c>
      <c r="AU45" s="50">
        <f t="shared" si="19"/>
        <v>2</v>
      </c>
      <c r="AV45" s="50">
        <f t="shared" si="20"/>
        <v>1</v>
      </c>
      <c r="AW45" s="50">
        <f t="shared" si="21"/>
        <v>1</v>
      </c>
      <c r="AX45" s="50">
        <f t="shared" si="22"/>
        <v>1</v>
      </c>
      <c r="AY45" s="50">
        <f t="shared" si="23"/>
        <v>2</v>
      </c>
      <c r="AZ45" s="50">
        <f t="shared" si="24"/>
        <v>2</v>
      </c>
    </row>
    <row r="46" spans="1:52" ht="45">
      <c r="A46" s="45" t="s">
        <v>229</v>
      </c>
      <c r="B46" s="46" t="s">
        <v>230</v>
      </c>
      <c r="C46" s="70" t="s">
        <v>144</v>
      </c>
      <c r="D46" s="64">
        <v>74367</v>
      </c>
      <c r="E46" s="66">
        <v>74093</v>
      </c>
      <c r="F46" s="23">
        <v>60600</v>
      </c>
      <c r="G46" s="23">
        <v>59461</v>
      </c>
      <c r="H46" s="24">
        <v>56283</v>
      </c>
      <c r="I46" s="23">
        <v>50000</v>
      </c>
      <c r="J46" s="47">
        <v>306000</v>
      </c>
      <c r="K46" s="27">
        <v>46410</v>
      </c>
      <c r="L46" s="27">
        <v>68143</v>
      </c>
      <c r="M46" s="27">
        <v>45000</v>
      </c>
      <c r="N46" s="27">
        <v>29500</v>
      </c>
      <c r="O46" s="27">
        <v>78723</v>
      </c>
      <c r="P46" s="44">
        <v>43892</v>
      </c>
      <c r="Q46" s="27">
        <v>72094</v>
      </c>
      <c r="R46" s="27">
        <v>50000</v>
      </c>
      <c r="S46" s="27">
        <v>42185.5</v>
      </c>
      <c r="T46" s="9">
        <v>70457</v>
      </c>
      <c r="U46" s="48">
        <v>46754</v>
      </c>
      <c r="V46" s="9">
        <v>49317</v>
      </c>
      <c r="W46" s="9">
        <v>61880</v>
      </c>
      <c r="X46" s="9">
        <v>60452</v>
      </c>
      <c r="Y46" s="27">
        <v>71811</v>
      </c>
      <c r="Z46" s="27">
        <v>65450</v>
      </c>
      <c r="AA46" s="30">
        <v>56120</v>
      </c>
      <c r="AB46" s="49">
        <f t="shared" si="0"/>
        <v>59956.5</v>
      </c>
      <c r="AC46" s="50">
        <f t="shared" si="1"/>
        <v>0</v>
      </c>
      <c r="AD46" s="50">
        <f t="shared" si="2"/>
        <v>0</v>
      </c>
      <c r="AE46" s="50">
        <f t="shared" si="3"/>
        <v>1</v>
      </c>
      <c r="AF46" s="50">
        <f t="shared" si="4"/>
        <v>2</v>
      </c>
      <c r="AG46" s="50">
        <f t="shared" si="5"/>
        <v>2</v>
      </c>
      <c r="AH46" s="50">
        <f t="shared" si="6"/>
        <v>2</v>
      </c>
      <c r="AI46" s="50">
        <f t="shared" si="7"/>
        <v>0</v>
      </c>
      <c r="AJ46" s="50">
        <f t="shared" si="8"/>
        <v>0</v>
      </c>
      <c r="AK46" s="50">
        <f t="shared" si="9"/>
        <v>1</v>
      </c>
      <c r="AL46" s="50">
        <f t="shared" si="10"/>
        <v>0</v>
      </c>
      <c r="AM46" s="50">
        <f t="shared" si="11"/>
        <v>0</v>
      </c>
      <c r="AN46" s="50">
        <f t="shared" si="12"/>
        <v>0</v>
      </c>
      <c r="AO46" s="50">
        <f t="shared" si="13"/>
        <v>0</v>
      </c>
      <c r="AP46" s="50">
        <f t="shared" si="14"/>
        <v>0</v>
      </c>
      <c r="AQ46" s="50">
        <f t="shared" si="15"/>
        <v>2</v>
      </c>
      <c r="AR46" s="50">
        <f t="shared" si="16"/>
        <v>0</v>
      </c>
      <c r="AS46" s="50">
        <f t="shared" si="17"/>
        <v>1</v>
      </c>
      <c r="AT46" s="50">
        <f t="shared" si="18"/>
        <v>0</v>
      </c>
      <c r="AU46" s="50">
        <f t="shared" si="19"/>
        <v>2</v>
      </c>
      <c r="AV46" s="50">
        <f t="shared" si="20"/>
        <v>1</v>
      </c>
      <c r="AW46" s="50">
        <f t="shared" si="21"/>
        <v>1</v>
      </c>
      <c r="AX46" s="50">
        <f t="shared" si="22"/>
        <v>1</v>
      </c>
      <c r="AY46" s="50">
        <f t="shared" si="23"/>
        <v>1</v>
      </c>
      <c r="AZ46" s="50">
        <f t="shared" si="24"/>
        <v>2</v>
      </c>
    </row>
    <row r="47" spans="1:52" ht="75">
      <c r="A47" s="45" t="s">
        <v>231</v>
      </c>
      <c r="B47" s="46" t="s">
        <v>232</v>
      </c>
      <c r="C47" s="77" t="s">
        <v>144</v>
      </c>
      <c r="D47" s="64">
        <v>85597</v>
      </c>
      <c r="E47" s="66">
        <v>81583</v>
      </c>
      <c r="F47" s="23">
        <v>80000</v>
      </c>
      <c r="G47" s="23">
        <v>85076</v>
      </c>
      <c r="H47" s="24">
        <v>289459</v>
      </c>
      <c r="I47" s="23">
        <v>69548</v>
      </c>
      <c r="J47" s="47">
        <v>161000</v>
      </c>
      <c r="K47" s="27">
        <v>63445</v>
      </c>
      <c r="L47" s="27">
        <v>89733</v>
      </c>
      <c r="M47" s="27">
        <v>58000</v>
      </c>
      <c r="N47" s="27">
        <v>130900</v>
      </c>
      <c r="O47" s="27">
        <v>108015</v>
      </c>
      <c r="P47" s="44">
        <v>63444</v>
      </c>
      <c r="Q47" s="27">
        <v>71327</v>
      </c>
      <c r="R47" s="27">
        <v>63000</v>
      </c>
      <c r="S47" s="27">
        <v>80969.161279999986</v>
      </c>
      <c r="T47" s="9">
        <v>80360</v>
      </c>
      <c r="U47" s="48">
        <v>1168856</v>
      </c>
      <c r="V47" s="9">
        <v>63444</v>
      </c>
      <c r="W47" s="9">
        <v>79730</v>
      </c>
      <c r="X47" s="9">
        <v>82229</v>
      </c>
      <c r="Y47" s="27">
        <v>97454</v>
      </c>
      <c r="Z47" s="27">
        <v>50000</v>
      </c>
      <c r="AA47" s="30">
        <v>72257</v>
      </c>
      <c r="AB47" s="49">
        <f t="shared" si="0"/>
        <v>80664.58064</v>
      </c>
      <c r="AC47" s="50">
        <f t="shared" si="1"/>
        <v>1</v>
      </c>
      <c r="AD47" s="50">
        <f t="shared" si="2"/>
        <v>1</v>
      </c>
      <c r="AE47" s="50">
        <f t="shared" si="3"/>
        <v>2</v>
      </c>
      <c r="AF47" s="50">
        <f t="shared" si="4"/>
        <v>1</v>
      </c>
      <c r="AG47" s="50">
        <f t="shared" si="5"/>
        <v>0</v>
      </c>
      <c r="AH47" s="50">
        <f t="shared" si="6"/>
        <v>2</v>
      </c>
      <c r="AI47" s="50">
        <f t="shared" si="7"/>
        <v>0</v>
      </c>
      <c r="AJ47" s="50">
        <f t="shared" si="8"/>
        <v>0</v>
      </c>
      <c r="AK47" s="50">
        <f t="shared" si="9"/>
        <v>1</v>
      </c>
      <c r="AL47" s="50">
        <f t="shared" si="10"/>
        <v>0</v>
      </c>
      <c r="AM47" s="50">
        <f t="shared" si="11"/>
        <v>0</v>
      </c>
      <c r="AN47" s="50">
        <f t="shared" si="12"/>
        <v>0</v>
      </c>
      <c r="AO47" s="50">
        <f t="shared" si="13"/>
        <v>0</v>
      </c>
      <c r="AP47" s="50">
        <f t="shared" si="14"/>
        <v>2</v>
      </c>
      <c r="AQ47" s="50">
        <f t="shared" si="15"/>
        <v>0</v>
      </c>
      <c r="AR47" s="50">
        <f t="shared" si="16"/>
        <v>1</v>
      </c>
      <c r="AS47" s="50">
        <f t="shared" si="17"/>
        <v>2</v>
      </c>
      <c r="AT47" s="50">
        <f t="shared" si="18"/>
        <v>0</v>
      </c>
      <c r="AU47" s="50">
        <f t="shared" si="19"/>
        <v>0</v>
      </c>
      <c r="AV47" s="50">
        <f t="shared" si="20"/>
        <v>2</v>
      </c>
      <c r="AW47" s="50">
        <f t="shared" si="21"/>
        <v>1</v>
      </c>
      <c r="AX47" s="50">
        <f t="shared" si="22"/>
        <v>0</v>
      </c>
      <c r="AY47" s="50">
        <f t="shared" si="23"/>
        <v>0</v>
      </c>
      <c r="AZ47" s="50">
        <f t="shared" si="24"/>
        <v>2</v>
      </c>
    </row>
    <row r="48" spans="1:52" ht="57.75" customHeight="1">
      <c r="A48" s="45" t="s">
        <v>233</v>
      </c>
      <c r="B48" s="46" t="s">
        <v>234</v>
      </c>
      <c r="C48" s="77" t="s">
        <v>144</v>
      </c>
      <c r="D48" s="64">
        <v>81564</v>
      </c>
      <c r="E48" s="66">
        <v>82849</v>
      </c>
      <c r="F48" s="23">
        <v>66800</v>
      </c>
      <c r="G48" s="23">
        <v>77616</v>
      </c>
      <c r="H48" s="24">
        <v>88445</v>
      </c>
      <c r="I48" s="23">
        <v>50325</v>
      </c>
      <c r="J48" s="47">
        <v>144500</v>
      </c>
      <c r="K48" s="27">
        <v>54919</v>
      </c>
      <c r="L48" s="27">
        <v>73616</v>
      </c>
      <c r="M48" s="27">
        <v>50000</v>
      </c>
      <c r="N48" s="27">
        <v>88400</v>
      </c>
      <c r="O48" s="27">
        <v>95200</v>
      </c>
      <c r="P48" s="44">
        <v>54381</v>
      </c>
      <c r="Q48" s="27">
        <v>74189</v>
      </c>
      <c r="R48" s="27">
        <v>54000</v>
      </c>
      <c r="S48" s="27">
        <v>69401.89718</v>
      </c>
      <c r="T48" s="9">
        <v>69344</v>
      </c>
      <c r="U48" s="48">
        <v>857161</v>
      </c>
      <c r="V48" s="9">
        <v>54381</v>
      </c>
      <c r="W48" s="9">
        <v>67830</v>
      </c>
      <c r="X48" s="9">
        <v>80920</v>
      </c>
      <c r="Y48" s="27">
        <v>71573</v>
      </c>
      <c r="Z48" s="27">
        <v>50000</v>
      </c>
      <c r="AA48" s="30">
        <v>61832</v>
      </c>
      <c r="AB48" s="49">
        <f t="shared" si="0"/>
        <v>70487.44859</v>
      </c>
      <c r="AC48" s="50">
        <f t="shared" si="1"/>
        <v>1</v>
      </c>
      <c r="AD48" s="50">
        <f t="shared" si="2"/>
        <v>1</v>
      </c>
      <c r="AE48" s="50">
        <f t="shared" si="3"/>
        <v>2</v>
      </c>
      <c r="AF48" s="50">
        <f t="shared" si="4"/>
        <v>1</v>
      </c>
      <c r="AG48" s="50">
        <f t="shared" si="5"/>
        <v>0</v>
      </c>
      <c r="AH48" s="50">
        <f t="shared" si="6"/>
        <v>0</v>
      </c>
      <c r="AI48" s="50">
        <f t="shared" si="7"/>
        <v>0</v>
      </c>
      <c r="AJ48" s="50">
        <f t="shared" si="8"/>
        <v>0</v>
      </c>
      <c r="AK48" s="50">
        <f t="shared" si="9"/>
        <v>1</v>
      </c>
      <c r="AL48" s="50">
        <f t="shared" si="10"/>
        <v>0</v>
      </c>
      <c r="AM48" s="50">
        <f t="shared" si="11"/>
        <v>0</v>
      </c>
      <c r="AN48" s="50">
        <f t="shared" si="12"/>
        <v>0</v>
      </c>
      <c r="AO48" s="50">
        <f t="shared" si="13"/>
        <v>0</v>
      </c>
      <c r="AP48" s="50">
        <f t="shared" si="14"/>
        <v>1</v>
      </c>
      <c r="AQ48" s="50">
        <f t="shared" si="15"/>
        <v>0</v>
      </c>
      <c r="AR48" s="50">
        <f t="shared" si="16"/>
        <v>2</v>
      </c>
      <c r="AS48" s="50">
        <f t="shared" si="17"/>
        <v>2</v>
      </c>
      <c r="AT48" s="50">
        <f t="shared" si="18"/>
        <v>0</v>
      </c>
      <c r="AU48" s="50">
        <f t="shared" si="19"/>
        <v>0</v>
      </c>
      <c r="AV48" s="50">
        <f t="shared" si="20"/>
        <v>2</v>
      </c>
      <c r="AW48" s="50">
        <f t="shared" si="21"/>
        <v>1</v>
      </c>
      <c r="AX48" s="50">
        <f t="shared" si="22"/>
        <v>1</v>
      </c>
      <c r="AY48" s="50">
        <f t="shared" si="23"/>
        <v>0</v>
      </c>
      <c r="AZ48" s="50">
        <f t="shared" si="24"/>
        <v>2</v>
      </c>
    </row>
    <row r="49" spans="1:52">
      <c r="A49" s="51"/>
      <c r="B49" s="51"/>
      <c r="C49" s="51"/>
      <c r="D49" s="64">
        <f>SUM(D2:D48)</f>
        <v>30707376</v>
      </c>
      <c r="E49" s="64">
        <f t="shared" ref="E49:AZ49" si="25">SUM(E2:E48)</f>
        <v>30276534</v>
      </c>
      <c r="F49" s="64">
        <f t="shared" si="25"/>
        <v>25611141</v>
      </c>
      <c r="G49" s="64">
        <f t="shared" si="25"/>
        <v>29457610</v>
      </c>
      <c r="H49" s="64">
        <f t="shared" si="25"/>
        <v>39119822</v>
      </c>
      <c r="I49" s="64">
        <f t="shared" si="25"/>
        <v>24594460</v>
      </c>
      <c r="J49" s="64">
        <f t="shared" si="25"/>
        <v>30320020</v>
      </c>
      <c r="K49" s="64">
        <f t="shared" si="25"/>
        <v>21612222</v>
      </c>
      <c r="L49" s="64">
        <f t="shared" si="25"/>
        <v>29599705</v>
      </c>
      <c r="M49" s="64">
        <f t="shared" si="25"/>
        <v>21432700</v>
      </c>
      <c r="N49" s="64">
        <f t="shared" si="25"/>
        <v>39487805</v>
      </c>
      <c r="O49" s="64">
        <f t="shared" si="25"/>
        <v>78822393.230769232</v>
      </c>
      <c r="P49" s="64">
        <f t="shared" si="25"/>
        <v>20351083</v>
      </c>
      <c r="Q49" s="64">
        <f t="shared" si="25"/>
        <v>29765237</v>
      </c>
      <c r="R49" s="64">
        <f t="shared" si="25"/>
        <v>21263100</v>
      </c>
      <c r="S49" s="64">
        <f t="shared" si="25"/>
        <v>26262547.589179993</v>
      </c>
      <c r="T49" s="64">
        <f>SUM(T2:T48)</f>
        <v>29184460</v>
      </c>
      <c r="U49" s="64">
        <f>SUM(U2:U48)</f>
        <v>32250773</v>
      </c>
      <c r="V49" s="64">
        <f t="shared" si="25"/>
        <v>20938961</v>
      </c>
      <c r="W49" s="64">
        <f t="shared" si="25"/>
        <v>26006880</v>
      </c>
      <c r="X49" s="64">
        <f t="shared" si="25"/>
        <v>30926839</v>
      </c>
      <c r="Y49" s="64">
        <f t="shared" si="25"/>
        <v>29214782</v>
      </c>
      <c r="Z49" s="64">
        <f t="shared" si="25"/>
        <v>20956860</v>
      </c>
      <c r="AA49" s="64">
        <f t="shared" si="25"/>
        <v>23853091</v>
      </c>
      <c r="AB49" s="64">
        <f t="shared" si="25"/>
        <v>26799769.41313</v>
      </c>
      <c r="AC49" s="52">
        <f t="shared" si="25"/>
        <v>36</v>
      </c>
      <c r="AD49" s="52">
        <f t="shared" si="25"/>
        <v>34</v>
      </c>
      <c r="AE49" s="52">
        <f t="shared" si="25"/>
        <v>69</v>
      </c>
      <c r="AF49" s="52">
        <f t="shared" si="25"/>
        <v>46</v>
      </c>
      <c r="AG49" s="52">
        <f t="shared" si="25"/>
        <v>24</v>
      </c>
      <c r="AH49" s="52">
        <f t="shared" si="25"/>
        <v>70</v>
      </c>
      <c r="AI49" s="52">
        <f t="shared" si="25"/>
        <v>25</v>
      </c>
      <c r="AJ49" s="52">
        <f t="shared" si="25"/>
        <v>27</v>
      </c>
      <c r="AK49" s="52">
        <f t="shared" si="25"/>
        <v>49</v>
      </c>
      <c r="AL49" s="52">
        <f t="shared" si="25"/>
        <v>21</v>
      </c>
      <c r="AM49" s="52">
        <f t="shared" si="25"/>
        <v>12</v>
      </c>
      <c r="AN49" s="52">
        <f t="shared" si="25"/>
        <v>7</v>
      </c>
      <c r="AO49" s="52">
        <f t="shared" si="25"/>
        <v>19</v>
      </c>
      <c r="AP49" s="52">
        <f t="shared" si="25"/>
        <v>41</v>
      </c>
      <c r="AQ49" s="52">
        <f t="shared" si="25"/>
        <v>53</v>
      </c>
      <c r="AR49" s="52">
        <f t="shared" si="25"/>
        <v>28</v>
      </c>
      <c r="AS49" s="52">
        <f t="shared" si="25"/>
        <v>46</v>
      </c>
      <c r="AT49" s="52">
        <f t="shared" si="25"/>
        <v>30</v>
      </c>
      <c r="AU49" s="52">
        <f t="shared" si="25"/>
        <v>51</v>
      </c>
      <c r="AV49" s="52">
        <f t="shared" si="25"/>
        <v>63</v>
      </c>
      <c r="AW49" s="52">
        <f t="shared" si="25"/>
        <v>33</v>
      </c>
      <c r="AX49" s="52">
        <f t="shared" si="25"/>
        <v>43</v>
      </c>
      <c r="AY49" s="52">
        <f t="shared" si="25"/>
        <v>27</v>
      </c>
      <c r="AZ49" s="52">
        <f t="shared" si="25"/>
        <v>79</v>
      </c>
    </row>
  </sheetData>
  <sheetProtection algorithmName="SHA-512" hashValue="EVSG7WrQqGyoHiG9eJlKlXNACAxH5KPXB1iFCt6R7t5hXQY+ActtsSswiDAnkDK4XxKsutqnhzKqibSsqsKCuA==" saltValue="uIdjatOXEf5PaRNLoTe+og==" spinCount="100000" sheet="1" objects="1" scenarios="1"/>
  <protectedRanges>
    <protectedRange sqref="U2:U48" name="Rango1"/>
  </protectedRanges>
  <dataValidations count="1">
    <dataValidation type="whole" operator="greaterThan" allowBlank="1" showInputMessage="1" showErrorMessage="1" sqref="U2:U48" xr:uid="{93CB39D3-B556-D840-8E08-DAC1E3989576}">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AY32"/>
  <sheetViews>
    <sheetView zoomScaleNormal="140" workbookViewId="0">
      <selection activeCell="D2" sqref="D2"/>
    </sheetView>
  </sheetViews>
  <sheetFormatPr baseColWidth="10" defaultColWidth="11.42578125" defaultRowHeight="15"/>
  <cols>
    <col min="1" max="1" width="37.42578125" style="28" customWidth="1"/>
    <col min="2" max="2" width="56" style="28" customWidth="1"/>
    <col min="3" max="3" width="12.85546875" style="53" customWidth="1"/>
    <col min="4" max="4" width="13.42578125" style="53" customWidth="1"/>
    <col min="5" max="5" width="15.85546875" style="53" customWidth="1"/>
    <col min="6" max="6" width="14.42578125" style="53" customWidth="1"/>
    <col min="7" max="7" width="12.85546875" style="53" customWidth="1"/>
    <col min="8" max="8" width="11.42578125" style="53" customWidth="1"/>
    <col min="9" max="9" width="13.140625" style="53" customWidth="1"/>
    <col min="10" max="11" width="13.42578125" style="53" customWidth="1"/>
    <col min="12" max="12" width="24.85546875" style="53" bestFit="1" customWidth="1"/>
    <col min="13" max="16" width="13.42578125" style="53" customWidth="1"/>
    <col min="17" max="17" width="20.85546875" style="53" bestFit="1" customWidth="1"/>
    <col min="18" max="26" width="13.42578125" style="53" customWidth="1"/>
    <col min="27" max="27" width="14.42578125" style="53" customWidth="1"/>
    <col min="28" max="28" width="13.140625" style="53" customWidth="1"/>
    <col min="29" max="30" width="10.85546875" style="53" customWidth="1"/>
    <col min="31" max="31" width="13.85546875" style="53" customWidth="1"/>
    <col min="32" max="35" width="10.85546875" style="53" customWidth="1"/>
    <col min="36" max="44" width="11.42578125" style="53" customWidth="1"/>
    <col min="45" max="51" width="11.42578125" style="53"/>
    <col min="52" max="16384" width="11.42578125" style="28"/>
  </cols>
  <sheetData>
    <row r="1" spans="1:51" ht="36">
      <c r="A1" s="1" t="s">
        <v>0</v>
      </c>
      <c r="B1" s="2" t="s">
        <v>1</v>
      </c>
      <c r="C1" s="17" t="s">
        <v>3</v>
      </c>
      <c r="D1" s="16" t="s">
        <v>682</v>
      </c>
      <c r="E1" s="17" t="s">
        <v>683</v>
      </c>
      <c r="F1" s="16" t="s">
        <v>4</v>
      </c>
      <c r="G1" s="17" t="s">
        <v>684</v>
      </c>
      <c r="H1" s="16" t="s">
        <v>685</v>
      </c>
      <c r="I1" s="17" t="s">
        <v>686</v>
      </c>
      <c r="J1" s="17" t="s">
        <v>687</v>
      </c>
      <c r="K1" s="17" t="s">
        <v>688</v>
      </c>
      <c r="L1" s="16" t="s">
        <v>689</v>
      </c>
      <c r="M1" s="17" t="s">
        <v>690</v>
      </c>
      <c r="N1" s="16" t="s">
        <v>691</v>
      </c>
      <c r="O1" s="17" t="s">
        <v>692</v>
      </c>
      <c r="P1" s="17" t="s">
        <v>693</v>
      </c>
      <c r="Q1" s="16" t="s">
        <v>694</v>
      </c>
      <c r="R1" s="17" t="s">
        <v>695</v>
      </c>
      <c r="S1" s="16" t="s">
        <v>696</v>
      </c>
      <c r="T1" s="17" t="s">
        <v>5</v>
      </c>
      <c r="U1" s="16" t="s">
        <v>697</v>
      </c>
      <c r="V1" s="17" t="s">
        <v>698</v>
      </c>
      <c r="W1" s="16" t="s">
        <v>699</v>
      </c>
      <c r="X1" s="17" t="s">
        <v>700</v>
      </c>
      <c r="Y1" s="16" t="s">
        <v>701</v>
      </c>
      <c r="Z1" s="17" t="s">
        <v>702</v>
      </c>
      <c r="AA1" s="16" t="s">
        <v>6</v>
      </c>
      <c r="AB1" s="17" t="s">
        <v>3</v>
      </c>
      <c r="AC1" s="16" t="s">
        <v>682</v>
      </c>
      <c r="AD1" s="17" t="s">
        <v>683</v>
      </c>
      <c r="AE1" s="16" t="s">
        <v>4</v>
      </c>
      <c r="AF1" s="17" t="s">
        <v>684</v>
      </c>
      <c r="AG1" s="16" t="s">
        <v>685</v>
      </c>
      <c r="AH1" s="17" t="s">
        <v>686</v>
      </c>
      <c r="AI1" s="17" t="s">
        <v>687</v>
      </c>
      <c r="AJ1" s="17" t="s">
        <v>688</v>
      </c>
      <c r="AK1" s="16" t="s">
        <v>689</v>
      </c>
      <c r="AL1" s="17" t="s">
        <v>690</v>
      </c>
      <c r="AM1" s="16" t="s">
        <v>691</v>
      </c>
      <c r="AN1" s="17" t="s">
        <v>692</v>
      </c>
      <c r="AO1" s="17" t="s">
        <v>693</v>
      </c>
      <c r="AP1" s="16" t="s">
        <v>694</v>
      </c>
      <c r="AQ1" s="17" t="s">
        <v>695</v>
      </c>
      <c r="AR1" s="16" t="s">
        <v>696</v>
      </c>
      <c r="AS1" s="17" t="s">
        <v>5</v>
      </c>
      <c r="AT1" s="16" t="s">
        <v>697</v>
      </c>
      <c r="AU1" s="17" t="s">
        <v>698</v>
      </c>
      <c r="AV1" s="16" t="s">
        <v>699</v>
      </c>
      <c r="AW1" s="17" t="s">
        <v>700</v>
      </c>
      <c r="AX1" s="16" t="s">
        <v>701</v>
      </c>
      <c r="AY1" s="17" t="s">
        <v>702</v>
      </c>
    </row>
    <row r="2" spans="1:51" ht="255">
      <c r="A2" s="45" t="s">
        <v>235</v>
      </c>
      <c r="B2" s="46" t="s">
        <v>236</v>
      </c>
      <c r="C2" s="47">
        <v>68471</v>
      </c>
      <c r="D2" s="47">
        <v>7845</v>
      </c>
      <c r="E2" s="23">
        <v>48000</v>
      </c>
      <c r="F2" s="23">
        <v>78795</v>
      </c>
      <c r="G2" s="24">
        <v>64324</v>
      </c>
      <c r="H2" s="23">
        <v>50698</v>
      </c>
      <c r="I2" s="47">
        <v>30600</v>
      </c>
      <c r="J2" s="27">
        <v>62475</v>
      </c>
      <c r="K2" s="27">
        <v>70417</v>
      </c>
      <c r="L2" s="27">
        <v>50000</v>
      </c>
      <c r="M2" s="27">
        <v>52360</v>
      </c>
      <c r="N2" s="27">
        <v>36615</v>
      </c>
      <c r="O2" s="44">
        <v>51209</v>
      </c>
      <c r="P2" s="27">
        <v>57419</v>
      </c>
      <c r="Q2" s="27">
        <v>52000</v>
      </c>
      <c r="R2" s="27">
        <v>70871.64</v>
      </c>
      <c r="S2" s="27">
        <v>67596</v>
      </c>
      <c r="T2" s="48">
        <v>51000</v>
      </c>
      <c r="U2" s="27">
        <v>51209</v>
      </c>
      <c r="V2" s="27">
        <v>35000</v>
      </c>
      <c r="W2" s="27">
        <v>64498</v>
      </c>
      <c r="X2" s="27">
        <v>69751</v>
      </c>
      <c r="Y2" s="27">
        <v>32130</v>
      </c>
      <c r="Z2" s="27">
        <v>56232</v>
      </c>
      <c r="AA2" s="49">
        <f>IFERROR(MEDIAN(C2:Z2),0)</f>
        <v>52180</v>
      </c>
      <c r="AB2" s="50">
        <f t="shared" ref="AB2:AK3" si="0">IF(C2=$AA2,2,IF(AND(($AA2-C2)/$AA2&lt;=0.2,($AA2-C2)/$AA2&gt;0),2,IF(AND(($AA2-C2)/$AA2&gt;=-0.2,($AA2-C2)/$AA2&lt;0),1,0)))</f>
        <v>0</v>
      </c>
      <c r="AC2" s="50">
        <f t="shared" si="0"/>
        <v>0</v>
      </c>
      <c r="AD2" s="50">
        <f t="shared" si="0"/>
        <v>2</v>
      </c>
      <c r="AE2" s="50">
        <f t="shared" si="0"/>
        <v>0</v>
      </c>
      <c r="AF2" s="50">
        <f t="shared" si="0"/>
        <v>0</v>
      </c>
      <c r="AG2" s="50">
        <f t="shared" si="0"/>
        <v>2</v>
      </c>
      <c r="AH2" s="50">
        <f t="shared" si="0"/>
        <v>0</v>
      </c>
      <c r="AI2" s="50">
        <f t="shared" si="0"/>
        <v>1</v>
      </c>
      <c r="AJ2" s="50">
        <f t="shared" si="0"/>
        <v>0</v>
      </c>
      <c r="AK2" s="50">
        <f t="shared" si="0"/>
        <v>2</v>
      </c>
      <c r="AL2" s="50">
        <f t="shared" ref="AL2:AU3" si="1">IF(M2=$AA2,2,IF(AND(($AA2-M2)/$AA2&lt;=0.2,($AA2-M2)/$AA2&gt;0),2,IF(AND(($AA2-M2)/$AA2&gt;=-0.2,($AA2-M2)/$AA2&lt;0),1,0)))</f>
        <v>1</v>
      </c>
      <c r="AM2" s="50">
        <f t="shared" si="1"/>
        <v>0</v>
      </c>
      <c r="AN2" s="50">
        <f t="shared" si="1"/>
        <v>2</v>
      </c>
      <c r="AO2" s="50">
        <f t="shared" si="1"/>
        <v>1</v>
      </c>
      <c r="AP2" s="50">
        <f t="shared" si="1"/>
        <v>2</v>
      </c>
      <c r="AQ2" s="50">
        <f t="shared" si="1"/>
        <v>0</v>
      </c>
      <c r="AR2" s="50">
        <f t="shared" si="1"/>
        <v>0</v>
      </c>
      <c r="AS2" s="50">
        <f t="shared" si="1"/>
        <v>2</v>
      </c>
      <c r="AT2" s="50">
        <f t="shared" si="1"/>
        <v>2</v>
      </c>
      <c r="AU2" s="50">
        <f t="shared" si="1"/>
        <v>0</v>
      </c>
      <c r="AV2" s="50">
        <f t="shared" ref="AV2:AY3" si="2">IF(W2=$AA2,2,IF(AND(($AA2-W2)/$AA2&lt;=0.2,($AA2-W2)/$AA2&gt;0),2,IF(AND(($AA2-W2)/$AA2&gt;=-0.2,($AA2-W2)/$AA2&lt;0),1,0)))</f>
        <v>0</v>
      </c>
      <c r="AW2" s="50">
        <f t="shared" si="2"/>
        <v>0</v>
      </c>
      <c r="AX2" s="50">
        <f t="shared" si="2"/>
        <v>0</v>
      </c>
      <c r="AY2" s="50">
        <f t="shared" si="2"/>
        <v>1</v>
      </c>
    </row>
    <row r="3" spans="1:51" ht="45">
      <c r="A3" s="45" t="s">
        <v>237</v>
      </c>
      <c r="B3" s="46" t="s">
        <v>238</v>
      </c>
      <c r="C3" s="47">
        <v>52411</v>
      </c>
      <c r="D3" s="47">
        <v>52870</v>
      </c>
      <c r="E3" s="23">
        <v>25000</v>
      </c>
      <c r="F3" s="23">
        <v>45235</v>
      </c>
      <c r="G3" s="24">
        <v>24121</v>
      </c>
      <c r="H3" s="23">
        <v>38654</v>
      </c>
      <c r="I3" s="47">
        <v>16200</v>
      </c>
      <c r="J3" s="27">
        <v>23205</v>
      </c>
      <c r="K3" s="27">
        <v>46067</v>
      </c>
      <c r="L3" s="27">
        <v>60000</v>
      </c>
      <c r="M3" s="27">
        <v>22950</v>
      </c>
      <c r="N3" s="27">
        <v>29292</v>
      </c>
      <c r="O3" s="44">
        <v>37058</v>
      </c>
      <c r="P3" s="27">
        <v>49785</v>
      </c>
      <c r="Q3" s="27">
        <v>39000</v>
      </c>
      <c r="R3" s="27">
        <v>64121.96</v>
      </c>
      <c r="S3" s="27">
        <v>50276</v>
      </c>
      <c r="T3" s="48">
        <v>34000</v>
      </c>
      <c r="U3" s="27">
        <v>37058</v>
      </c>
      <c r="V3" s="27">
        <v>24000</v>
      </c>
      <c r="W3" s="27">
        <v>50694</v>
      </c>
      <c r="X3" s="27">
        <v>51625</v>
      </c>
      <c r="Y3" s="27">
        <v>21500</v>
      </c>
      <c r="Z3" s="27">
        <v>40694</v>
      </c>
      <c r="AA3" s="49">
        <f>IFERROR(MEDIAN(C3:Z3),0)</f>
        <v>38827</v>
      </c>
      <c r="AB3" s="50">
        <f t="shared" si="0"/>
        <v>0</v>
      </c>
      <c r="AC3" s="50">
        <f t="shared" si="0"/>
        <v>0</v>
      </c>
      <c r="AD3" s="50">
        <f t="shared" si="0"/>
        <v>0</v>
      </c>
      <c r="AE3" s="50">
        <f t="shared" si="0"/>
        <v>1</v>
      </c>
      <c r="AF3" s="50">
        <f t="shared" si="0"/>
        <v>0</v>
      </c>
      <c r="AG3" s="50">
        <f t="shared" si="0"/>
        <v>2</v>
      </c>
      <c r="AH3" s="50">
        <f t="shared" si="0"/>
        <v>0</v>
      </c>
      <c r="AI3" s="50">
        <f t="shared" si="0"/>
        <v>0</v>
      </c>
      <c r="AJ3" s="50">
        <f t="shared" si="0"/>
        <v>1</v>
      </c>
      <c r="AK3" s="50">
        <f t="shared" si="0"/>
        <v>0</v>
      </c>
      <c r="AL3" s="50">
        <f t="shared" si="1"/>
        <v>0</v>
      </c>
      <c r="AM3" s="50">
        <f t="shared" si="1"/>
        <v>0</v>
      </c>
      <c r="AN3" s="50">
        <f t="shared" si="1"/>
        <v>2</v>
      </c>
      <c r="AO3" s="50">
        <f t="shared" si="1"/>
        <v>0</v>
      </c>
      <c r="AP3" s="50">
        <f t="shared" si="1"/>
        <v>1</v>
      </c>
      <c r="AQ3" s="50">
        <f t="shared" si="1"/>
        <v>0</v>
      </c>
      <c r="AR3" s="50">
        <f t="shared" si="1"/>
        <v>0</v>
      </c>
      <c r="AS3" s="50">
        <f t="shared" si="1"/>
        <v>2</v>
      </c>
      <c r="AT3" s="50">
        <f t="shared" si="1"/>
        <v>2</v>
      </c>
      <c r="AU3" s="50">
        <f t="shared" si="1"/>
        <v>0</v>
      </c>
      <c r="AV3" s="50">
        <f t="shared" si="2"/>
        <v>0</v>
      </c>
      <c r="AW3" s="50">
        <f t="shared" si="2"/>
        <v>0</v>
      </c>
      <c r="AX3" s="50">
        <f t="shared" si="2"/>
        <v>0</v>
      </c>
      <c r="AY3" s="50">
        <f t="shared" si="2"/>
        <v>1</v>
      </c>
    </row>
    <row r="4" spans="1:51">
      <c r="A4" s="51"/>
      <c r="B4" s="51"/>
      <c r="C4" s="47">
        <f t="shared" ref="C4:Z4" si="3">SUM(C2:C3)</f>
        <v>120882</v>
      </c>
      <c r="D4" s="47">
        <f t="shared" si="3"/>
        <v>60715</v>
      </c>
      <c r="E4" s="47">
        <f t="shared" si="3"/>
        <v>73000</v>
      </c>
      <c r="F4" s="47">
        <f t="shared" si="3"/>
        <v>124030</v>
      </c>
      <c r="G4" s="47">
        <f t="shared" si="3"/>
        <v>88445</v>
      </c>
      <c r="H4" s="47">
        <f t="shared" si="3"/>
        <v>89352</v>
      </c>
      <c r="I4" s="47">
        <f t="shared" si="3"/>
        <v>46800</v>
      </c>
      <c r="J4" s="47">
        <f t="shared" si="3"/>
        <v>85680</v>
      </c>
      <c r="K4" s="47">
        <f t="shared" si="3"/>
        <v>116484</v>
      </c>
      <c r="L4" s="47">
        <f t="shared" si="3"/>
        <v>110000</v>
      </c>
      <c r="M4" s="47">
        <f t="shared" si="3"/>
        <v>75310</v>
      </c>
      <c r="N4" s="47">
        <f t="shared" si="3"/>
        <v>65907</v>
      </c>
      <c r="O4" s="47">
        <f t="shared" si="3"/>
        <v>88267</v>
      </c>
      <c r="P4" s="47">
        <f t="shared" si="3"/>
        <v>107204</v>
      </c>
      <c r="Q4" s="47">
        <f t="shared" si="3"/>
        <v>91000</v>
      </c>
      <c r="R4" s="47">
        <f t="shared" si="3"/>
        <v>134993.60000000001</v>
      </c>
      <c r="S4" s="47">
        <f t="shared" si="3"/>
        <v>117872</v>
      </c>
      <c r="T4" s="47">
        <f t="shared" si="3"/>
        <v>85000</v>
      </c>
      <c r="U4" s="47">
        <f t="shared" si="3"/>
        <v>88267</v>
      </c>
      <c r="V4" s="47">
        <f t="shared" si="3"/>
        <v>59000</v>
      </c>
      <c r="W4" s="47">
        <f t="shared" si="3"/>
        <v>115192</v>
      </c>
      <c r="X4" s="47">
        <f t="shared" si="3"/>
        <v>121376</v>
      </c>
      <c r="Y4" s="47">
        <f t="shared" si="3"/>
        <v>53630</v>
      </c>
      <c r="Z4" s="47">
        <f t="shared" si="3"/>
        <v>96926</v>
      </c>
      <c r="AA4" s="47">
        <f t="shared" ref="AA4" si="4">SUM(AA2:AA3)</f>
        <v>91007</v>
      </c>
      <c r="AB4" s="52">
        <f>+SUM(AB2:AB3)</f>
        <v>0</v>
      </c>
      <c r="AC4" s="52">
        <f t="shared" ref="AC4:AY4" si="5">+SUM(AC2:AC3)</f>
        <v>0</v>
      </c>
      <c r="AD4" s="52">
        <f t="shared" si="5"/>
        <v>2</v>
      </c>
      <c r="AE4" s="52">
        <f t="shared" si="5"/>
        <v>1</v>
      </c>
      <c r="AF4" s="52">
        <f t="shared" si="5"/>
        <v>0</v>
      </c>
      <c r="AG4" s="52">
        <f t="shared" si="5"/>
        <v>4</v>
      </c>
      <c r="AH4" s="52">
        <f t="shared" si="5"/>
        <v>0</v>
      </c>
      <c r="AI4" s="52">
        <f t="shared" si="5"/>
        <v>1</v>
      </c>
      <c r="AJ4" s="52">
        <f t="shared" si="5"/>
        <v>1</v>
      </c>
      <c r="AK4" s="52">
        <f t="shared" si="5"/>
        <v>2</v>
      </c>
      <c r="AL4" s="52">
        <f t="shared" si="5"/>
        <v>1</v>
      </c>
      <c r="AM4" s="52">
        <f t="shared" si="5"/>
        <v>0</v>
      </c>
      <c r="AN4" s="52">
        <f t="shared" si="5"/>
        <v>4</v>
      </c>
      <c r="AO4" s="52">
        <f t="shared" si="5"/>
        <v>1</v>
      </c>
      <c r="AP4" s="52">
        <f t="shared" si="5"/>
        <v>3</v>
      </c>
      <c r="AQ4" s="52">
        <f t="shared" si="5"/>
        <v>0</v>
      </c>
      <c r="AR4" s="52">
        <f t="shared" si="5"/>
        <v>0</v>
      </c>
      <c r="AS4" s="52">
        <f t="shared" si="5"/>
        <v>4</v>
      </c>
      <c r="AT4" s="52">
        <f t="shared" si="5"/>
        <v>4</v>
      </c>
      <c r="AU4" s="52">
        <f t="shared" si="5"/>
        <v>0</v>
      </c>
      <c r="AV4" s="52">
        <f t="shared" si="5"/>
        <v>0</v>
      </c>
      <c r="AW4" s="52">
        <f t="shared" si="5"/>
        <v>0</v>
      </c>
      <c r="AX4" s="52">
        <f t="shared" si="5"/>
        <v>0</v>
      </c>
      <c r="AY4" s="52">
        <f t="shared" si="5"/>
        <v>2</v>
      </c>
    </row>
    <row r="6" spans="1:51">
      <c r="AB6" s="54"/>
      <c r="AC6" s="54"/>
      <c r="AD6" s="54"/>
      <c r="AE6" s="54"/>
      <c r="AF6" s="54"/>
      <c r="AG6" s="54"/>
      <c r="AH6" s="54"/>
      <c r="AI6" s="54"/>
    </row>
    <row r="7" spans="1:51">
      <c r="AB7" s="54"/>
      <c r="AC7" s="54"/>
      <c r="AD7" s="54"/>
      <c r="AE7" s="54"/>
      <c r="AF7" s="54"/>
      <c r="AG7" s="54"/>
      <c r="AH7" s="54"/>
      <c r="AI7" s="54"/>
    </row>
    <row r="8" spans="1:51">
      <c r="AB8" s="54"/>
      <c r="AC8" s="54"/>
      <c r="AD8" s="54"/>
      <c r="AE8" s="54"/>
      <c r="AF8" s="54"/>
      <c r="AG8" s="54"/>
      <c r="AH8" s="54"/>
      <c r="AI8" s="54"/>
    </row>
    <row r="9" spans="1:51">
      <c r="AB9" s="54"/>
      <c r="AC9" s="54"/>
      <c r="AD9" s="54"/>
      <c r="AE9" s="54"/>
      <c r="AF9" s="54"/>
      <c r="AG9" s="54"/>
      <c r="AH9" s="54"/>
      <c r="AI9" s="54"/>
    </row>
    <row r="10" spans="1:51">
      <c r="AB10" s="54"/>
      <c r="AC10" s="54"/>
      <c r="AD10" s="54"/>
      <c r="AE10" s="54"/>
      <c r="AF10" s="54"/>
      <c r="AG10" s="54"/>
      <c r="AH10" s="54"/>
      <c r="AI10" s="54"/>
    </row>
    <row r="11" spans="1:51">
      <c r="AB11" s="54"/>
      <c r="AC11" s="54"/>
      <c r="AD11" s="54"/>
      <c r="AE11" s="54"/>
      <c r="AF11" s="54"/>
      <c r="AG11" s="54"/>
      <c r="AH11" s="54"/>
      <c r="AI11" s="54"/>
    </row>
    <row r="12" spans="1:51">
      <c r="AB12" s="54"/>
      <c r="AC12" s="54"/>
      <c r="AD12" s="54"/>
      <c r="AE12" s="54"/>
      <c r="AF12" s="54"/>
      <c r="AG12" s="54"/>
      <c r="AH12" s="54"/>
      <c r="AI12" s="54"/>
    </row>
    <row r="13" spans="1:51">
      <c r="AB13" s="54"/>
      <c r="AC13" s="54"/>
      <c r="AD13" s="54"/>
      <c r="AE13" s="54"/>
      <c r="AF13" s="54"/>
      <c r="AG13" s="54"/>
      <c r="AH13" s="54"/>
      <c r="AI13" s="54"/>
    </row>
    <row r="14" spans="1:51">
      <c r="AB14" s="54"/>
      <c r="AC14" s="54"/>
      <c r="AD14" s="54"/>
      <c r="AE14" s="54"/>
      <c r="AF14" s="54"/>
      <c r="AG14" s="54"/>
      <c r="AH14" s="54"/>
      <c r="AI14" s="54"/>
    </row>
    <row r="15" spans="1:51">
      <c r="AB15" s="54"/>
      <c r="AC15" s="54"/>
      <c r="AD15" s="54"/>
      <c r="AE15" s="54"/>
      <c r="AF15" s="54"/>
      <c r="AG15" s="54"/>
      <c r="AH15" s="54"/>
      <c r="AI15" s="54"/>
    </row>
    <row r="16" spans="1:51">
      <c r="AB16" s="54"/>
      <c r="AC16" s="54"/>
      <c r="AD16" s="54"/>
      <c r="AE16" s="54"/>
      <c r="AF16" s="54"/>
      <c r="AG16" s="54"/>
      <c r="AH16" s="54"/>
      <c r="AI16" s="54"/>
    </row>
    <row r="17" spans="28:35">
      <c r="AB17" s="54"/>
      <c r="AC17" s="54"/>
      <c r="AD17" s="54"/>
      <c r="AE17" s="54"/>
      <c r="AF17" s="54"/>
      <c r="AG17" s="54"/>
      <c r="AH17" s="54"/>
      <c r="AI17" s="54"/>
    </row>
    <row r="18" spans="28:35">
      <c r="AB18" s="54"/>
      <c r="AC18" s="54"/>
      <c r="AD18" s="54"/>
      <c r="AE18" s="54"/>
      <c r="AF18" s="54"/>
      <c r="AG18" s="54"/>
      <c r="AH18" s="54"/>
      <c r="AI18" s="54"/>
    </row>
    <row r="19" spans="28:35">
      <c r="AB19" s="54"/>
      <c r="AC19" s="54"/>
      <c r="AD19" s="54"/>
      <c r="AE19" s="54"/>
      <c r="AF19" s="54"/>
      <c r="AG19" s="54"/>
      <c r="AH19" s="54"/>
      <c r="AI19" s="54"/>
    </row>
    <row r="20" spans="28:35">
      <c r="AB20" s="54"/>
      <c r="AC20" s="54"/>
      <c r="AD20" s="54"/>
      <c r="AE20" s="54"/>
      <c r="AF20" s="54"/>
      <c r="AG20" s="54"/>
      <c r="AH20" s="54"/>
      <c r="AI20" s="54"/>
    </row>
    <row r="21" spans="28:35">
      <c r="AB21" s="54"/>
      <c r="AC21" s="54"/>
      <c r="AD21" s="54"/>
      <c r="AE21" s="54"/>
      <c r="AF21" s="54"/>
      <c r="AG21" s="54"/>
      <c r="AH21" s="54"/>
      <c r="AI21" s="54"/>
    </row>
    <row r="22" spans="28:35">
      <c r="AB22" s="54"/>
      <c r="AC22" s="54"/>
      <c r="AD22" s="54"/>
      <c r="AE22" s="54"/>
      <c r="AF22" s="54"/>
      <c r="AG22" s="54"/>
      <c r="AH22" s="54"/>
      <c r="AI22" s="54"/>
    </row>
    <row r="23" spans="28:35">
      <c r="AB23" s="54"/>
      <c r="AC23" s="54"/>
      <c r="AD23" s="54"/>
      <c r="AE23" s="54"/>
      <c r="AF23" s="54"/>
      <c r="AG23" s="54"/>
      <c r="AH23" s="54"/>
      <c r="AI23" s="54"/>
    </row>
    <row r="24" spans="28:35">
      <c r="AB24" s="54"/>
      <c r="AC24" s="54"/>
      <c r="AD24" s="54"/>
      <c r="AE24" s="54"/>
      <c r="AF24" s="54"/>
      <c r="AG24" s="54"/>
      <c r="AH24" s="54"/>
      <c r="AI24" s="54"/>
    </row>
    <row r="25" spans="28:35">
      <c r="AB25" s="54"/>
      <c r="AC25" s="54"/>
      <c r="AD25" s="54"/>
      <c r="AE25" s="54"/>
      <c r="AF25" s="54"/>
      <c r="AG25" s="54"/>
      <c r="AH25" s="54"/>
      <c r="AI25" s="54"/>
    </row>
    <row r="26" spans="28:35">
      <c r="AB26" s="54"/>
      <c r="AC26" s="54"/>
      <c r="AD26" s="54"/>
      <c r="AE26" s="54"/>
      <c r="AF26" s="54"/>
      <c r="AG26" s="54"/>
      <c r="AH26" s="54"/>
      <c r="AI26" s="54"/>
    </row>
    <row r="27" spans="28:35">
      <c r="AB27" s="54"/>
      <c r="AC27" s="54"/>
      <c r="AD27" s="54"/>
      <c r="AE27" s="54"/>
      <c r="AF27" s="54"/>
      <c r="AG27" s="54"/>
      <c r="AH27" s="54"/>
      <c r="AI27" s="54"/>
    </row>
    <row r="28" spans="28:35">
      <c r="AB28" s="54"/>
      <c r="AC28" s="54"/>
      <c r="AD28" s="54"/>
      <c r="AE28" s="54"/>
      <c r="AF28" s="54"/>
      <c r="AG28" s="54"/>
      <c r="AH28" s="54"/>
      <c r="AI28" s="54"/>
    </row>
    <row r="29" spans="28:35">
      <c r="AB29" s="54"/>
      <c r="AC29" s="54"/>
      <c r="AD29" s="54"/>
      <c r="AE29" s="54"/>
      <c r="AF29" s="54"/>
      <c r="AG29" s="54"/>
      <c r="AH29" s="54"/>
      <c r="AI29" s="54"/>
    </row>
    <row r="30" spans="28:35">
      <c r="AB30" s="54"/>
      <c r="AC30" s="54"/>
      <c r="AD30" s="54"/>
      <c r="AE30" s="54"/>
      <c r="AF30" s="54"/>
      <c r="AG30" s="54"/>
      <c r="AH30" s="54"/>
      <c r="AI30" s="54"/>
    </row>
    <row r="31" spans="28:35">
      <c r="AB31" s="54"/>
      <c r="AC31" s="54"/>
      <c r="AD31" s="54"/>
      <c r="AE31" s="54"/>
      <c r="AF31" s="54"/>
      <c r="AG31" s="54"/>
      <c r="AH31" s="54"/>
      <c r="AI31" s="54"/>
    </row>
    <row r="32" spans="28:35">
      <c r="AB32" s="54"/>
      <c r="AC32" s="54"/>
      <c r="AD32" s="54"/>
      <c r="AE32" s="54"/>
      <c r="AF32" s="54"/>
      <c r="AG32" s="54"/>
      <c r="AH32" s="54"/>
      <c r="AI32" s="54"/>
    </row>
  </sheetData>
  <sheetProtection algorithmName="SHA-512" hashValue="U579iuhn059PwQR1wUqJX/CTlS91F0lh4/dox74GbvOslDBX+9oOgqbI8zbg2x8nPPY/zlCQdwMJ13k/wPOhWw==" saltValue="dPq4A1osAHgOh1pSUH1wxg==" spinCount="100000" sheet="1" objects="1" scenarios="1"/>
  <protectedRanges>
    <protectedRange sqref="T2:T3" name="Rango1_1_1"/>
  </protectedRanges>
  <dataValidations count="1">
    <dataValidation type="whole" operator="greaterThan" allowBlank="1" showInputMessage="1" showErrorMessage="1" sqref="C2:C3 T2:T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AZ132"/>
  <sheetViews>
    <sheetView topLeftCell="K1" zoomScale="61" zoomScaleNormal="83" workbookViewId="0">
      <selection activeCell="K5" sqref="K5 AB5"/>
    </sheetView>
  </sheetViews>
  <sheetFormatPr baseColWidth="10" defaultColWidth="11.42578125" defaultRowHeight="15"/>
  <cols>
    <col min="1" max="1" width="18.140625" style="28" customWidth="1"/>
    <col min="2" max="2" width="126.42578125" style="28" customWidth="1"/>
    <col min="3" max="3" width="11.42578125" style="28"/>
    <col min="4" max="4" width="12.85546875" style="53" customWidth="1"/>
    <col min="5" max="5" width="13.42578125" style="53" customWidth="1"/>
    <col min="6" max="6" width="15.85546875" style="53" customWidth="1"/>
    <col min="7" max="7" width="14.42578125" style="53" customWidth="1"/>
    <col min="8" max="8" width="13.85546875" style="53" bestFit="1" customWidth="1"/>
    <col min="9" max="9" width="12.85546875" style="53" bestFit="1" customWidth="1"/>
    <col min="10" max="10" width="13.140625" style="53" customWidth="1"/>
    <col min="11" max="12" width="13.42578125" style="53" customWidth="1"/>
    <col min="13" max="13" width="23.85546875" style="53" bestFit="1" customWidth="1"/>
    <col min="14" max="14" width="13.42578125" style="53" customWidth="1"/>
    <col min="15" max="15" width="22.85546875" style="53" bestFit="1" customWidth="1"/>
    <col min="16" max="17" width="13.42578125" style="53" customWidth="1"/>
    <col min="18" max="18" width="20.42578125" style="53" bestFit="1" customWidth="1"/>
    <col min="19" max="21" width="13.42578125" style="53" customWidth="1"/>
    <col min="22" max="22" width="20.140625" style="83" bestFit="1" customWidth="1"/>
    <col min="23" max="27" width="13.42578125" style="53" customWidth="1"/>
    <col min="28" max="28" width="14.42578125" style="53" customWidth="1"/>
    <col min="29" max="29" width="13.140625" style="53" customWidth="1"/>
    <col min="30" max="31" width="10.85546875" style="53" customWidth="1"/>
    <col min="32" max="32" width="13.85546875" style="53" customWidth="1"/>
    <col min="33" max="36" width="10.85546875" style="53" customWidth="1"/>
    <col min="37" max="45" width="11.42578125" style="53" customWidth="1"/>
    <col min="46" max="52" width="11.42578125" style="53"/>
    <col min="53" max="16384" width="11.42578125" style="28"/>
  </cols>
  <sheetData>
    <row r="1" spans="1:52" s="79" customFormat="1" ht="52.7" customHeight="1">
      <c r="A1" s="25" t="s">
        <v>0</v>
      </c>
      <c r="B1" s="26" t="s">
        <v>1</v>
      </c>
      <c r="C1" s="29" t="s">
        <v>2</v>
      </c>
      <c r="D1" s="17" t="s">
        <v>3</v>
      </c>
      <c r="E1" s="16" t="s">
        <v>682</v>
      </c>
      <c r="F1" s="17" t="s">
        <v>683</v>
      </c>
      <c r="G1" s="16" t="s">
        <v>4</v>
      </c>
      <c r="H1" s="17" t="s">
        <v>684</v>
      </c>
      <c r="I1" s="16" t="s">
        <v>685</v>
      </c>
      <c r="J1" s="17" t="s">
        <v>686</v>
      </c>
      <c r="K1" s="17" t="s">
        <v>687</v>
      </c>
      <c r="L1" s="17" t="s">
        <v>688</v>
      </c>
      <c r="M1" s="16" t="s">
        <v>689</v>
      </c>
      <c r="N1" s="17" t="s">
        <v>690</v>
      </c>
      <c r="O1" s="16" t="s">
        <v>691</v>
      </c>
      <c r="P1" s="17" t="s">
        <v>692</v>
      </c>
      <c r="Q1" s="17" t="s">
        <v>693</v>
      </c>
      <c r="R1" s="16" t="s">
        <v>694</v>
      </c>
      <c r="S1" s="17" t="s">
        <v>695</v>
      </c>
      <c r="T1" s="16" t="s">
        <v>696</v>
      </c>
      <c r="U1" s="17" t="s">
        <v>5</v>
      </c>
      <c r="V1" s="81" t="s">
        <v>697</v>
      </c>
      <c r="W1" s="17" t="s">
        <v>698</v>
      </c>
      <c r="X1" s="16" t="s">
        <v>699</v>
      </c>
      <c r="Y1" s="17" t="s">
        <v>700</v>
      </c>
      <c r="Z1" s="16" t="s">
        <v>701</v>
      </c>
      <c r="AA1" s="17" t="s">
        <v>702</v>
      </c>
      <c r="AB1" s="16" t="s">
        <v>6</v>
      </c>
      <c r="AC1" s="17" t="s">
        <v>3</v>
      </c>
      <c r="AD1" s="16" t="s">
        <v>682</v>
      </c>
      <c r="AE1" s="17" t="s">
        <v>683</v>
      </c>
      <c r="AF1" s="16" t="s">
        <v>4</v>
      </c>
      <c r="AG1" s="17" t="s">
        <v>684</v>
      </c>
      <c r="AH1" s="16" t="s">
        <v>685</v>
      </c>
      <c r="AI1" s="17" t="s">
        <v>686</v>
      </c>
      <c r="AJ1" s="17" t="s">
        <v>687</v>
      </c>
      <c r="AK1" s="17" t="s">
        <v>688</v>
      </c>
      <c r="AL1" s="16" t="s">
        <v>689</v>
      </c>
      <c r="AM1" s="17" t="s">
        <v>690</v>
      </c>
      <c r="AN1" s="16" t="s">
        <v>691</v>
      </c>
      <c r="AO1" s="17" t="s">
        <v>692</v>
      </c>
      <c r="AP1" s="17" t="s">
        <v>693</v>
      </c>
      <c r="AQ1" s="16" t="s">
        <v>694</v>
      </c>
      <c r="AR1" s="17" t="s">
        <v>695</v>
      </c>
      <c r="AS1" s="16" t="s">
        <v>696</v>
      </c>
      <c r="AT1" s="17" t="s">
        <v>5</v>
      </c>
      <c r="AU1" s="16" t="s">
        <v>697</v>
      </c>
      <c r="AV1" s="17" t="s">
        <v>698</v>
      </c>
      <c r="AW1" s="16" t="s">
        <v>699</v>
      </c>
      <c r="AX1" s="17" t="s">
        <v>700</v>
      </c>
      <c r="AY1" s="16" t="s">
        <v>701</v>
      </c>
      <c r="AZ1" s="17" t="s">
        <v>702</v>
      </c>
    </row>
    <row r="2" spans="1:52" ht="105">
      <c r="A2" s="73" t="s">
        <v>239</v>
      </c>
      <c r="B2" s="73" t="s">
        <v>240</v>
      </c>
      <c r="C2" s="78" t="s">
        <v>144</v>
      </c>
      <c r="D2" s="64">
        <v>5449887</v>
      </c>
      <c r="E2" s="47">
        <v>5456950</v>
      </c>
      <c r="F2" s="23">
        <v>6853000</v>
      </c>
      <c r="G2" s="23">
        <v>5888777</v>
      </c>
      <c r="H2" s="24">
        <v>9697921</v>
      </c>
      <c r="I2" s="23">
        <v>3895000</v>
      </c>
      <c r="J2" s="47">
        <v>2750000</v>
      </c>
      <c r="K2" s="27">
        <v>4522000</v>
      </c>
      <c r="L2" s="27">
        <v>5794931</v>
      </c>
      <c r="M2" s="27">
        <v>3451000</v>
      </c>
      <c r="N2" s="27">
        <v>3272500</v>
      </c>
      <c r="O2" s="27">
        <v>4943077</v>
      </c>
      <c r="P2" s="44">
        <v>3956211</v>
      </c>
      <c r="Q2" s="27">
        <v>4881898</v>
      </c>
      <c r="R2" s="27">
        <v>3955000</v>
      </c>
      <c r="S2" s="27">
        <v>12762000</v>
      </c>
      <c r="T2" s="27">
        <v>5783323</v>
      </c>
      <c r="U2" s="27">
        <v>5576000</v>
      </c>
      <c r="V2" s="27">
        <v>3956210</v>
      </c>
      <c r="W2" s="27">
        <v>6500000</v>
      </c>
      <c r="X2" s="27">
        <v>4998000</v>
      </c>
      <c r="Y2" s="27">
        <v>5752615</v>
      </c>
      <c r="Z2" s="27">
        <v>1785000</v>
      </c>
      <c r="AA2" s="27">
        <v>4344302</v>
      </c>
      <c r="AB2" s="49">
        <f t="shared" ref="AB2:AB33" si="0">IFERROR(MEDIAN(D2:AA2),0)</f>
        <v>4970538.5</v>
      </c>
      <c r="AC2" s="50">
        <f t="shared" ref="AC2:AC33" si="1">+IF($AB2=D2,2,IF(AND(($AB2-D2)/$AB2&lt;=0.2,($AB2-D2)/$AB2&gt;0),2,IF(AND(($AB2-D2)/$AB2&gt;=-0.2,($AB2-D2)/$AB2&lt;0),1,0)))</f>
        <v>1</v>
      </c>
      <c r="AD2" s="50">
        <f t="shared" ref="AD2:AD33" si="2">+IF($AB2=E2,2,IF(AND(($AB2-E2)/$AB2&lt;=0.2,($AB2-E2)/$AB2&gt;0),2,IF(AND(($AB2-E2)/$AB2&gt;=-0.2,($AB2-E2)/$AB2&lt;0),1,0)))</f>
        <v>1</v>
      </c>
      <c r="AE2" s="50">
        <f t="shared" ref="AE2:AE33" si="3">+IF($AB2=F2,2,IF(AND(($AB2-F2)/$AB2&lt;=0.2,($AB2-F2)/$AB2&gt;0),2,IF(AND(($AB2-F2)/$AB2&gt;=-0.2,($AB2-F2)/$AB2&lt;0),1,0)))</f>
        <v>0</v>
      </c>
      <c r="AF2" s="50">
        <f t="shared" ref="AF2:AF33" si="4">+IF($AB2=G2,2,IF(AND(($AB2-G2)/$AB2&lt;=0.2,($AB2-G2)/$AB2&gt;0),2,IF(AND(($AB2-G2)/$AB2&gt;=-0.2,($AB2-G2)/$AB2&lt;0),1,0)))</f>
        <v>1</v>
      </c>
      <c r="AG2" s="50">
        <f t="shared" ref="AG2:AG33" si="5">+IF($AB2=H2,2,IF(AND(($AB2-H2)/$AB2&lt;=0.2,($AB2-H2)/$AB2&gt;0),2,IF(AND(($AB2-H2)/$AB2&gt;=-0.2,($AB2-H2)/$AB2&lt;0),1,0)))</f>
        <v>0</v>
      </c>
      <c r="AH2" s="50">
        <f t="shared" ref="AH2:AH33" si="6">+IF($AB2=I2,2,IF(AND(($AB2-I2)/$AB2&lt;=0.2,($AB2-I2)/$AB2&gt;0),2,IF(AND(($AB2-I2)/$AB2&gt;=-0.2,($AB2-I2)/$AB2&lt;0),1,0)))</f>
        <v>0</v>
      </c>
      <c r="AI2" s="50">
        <f t="shared" ref="AI2:AI33" si="7">+IF($AB2=J2,2,IF(AND(($AB2-J2)/$AB2&lt;=0.2,($AB2-J2)/$AB2&gt;0),2,IF(AND(($AB2-J2)/$AB2&gt;=-0.2,($AB2-J2)/$AB2&lt;0),1,0)))</f>
        <v>0</v>
      </c>
      <c r="AJ2" s="50">
        <f t="shared" ref="AJ2:AJ33" si="8">+IF($AB2=K2,2,IF(AND(($AB2-K2)/$AB2&lt;=0.2,($AB2-K2)/$AB2&gt;0),2,IF(AND(($AB2-K2)/$AB2&gt;=-0.2,($AB2-K2)/$AB2&lt;0),1,0)))</f>
        <v>2</v>
      </c>
      <c r="AK2" s="50">
        <f t="shared" ref="AK2:AK33" si="9">+IF($AB2=L2,2,IF(AND(($AB2-L2)/$AB2&lt;=0.2,($AB2-L2)/$AB2&gt;0),2,IF(AND(($AB2-L2)/$AB2&gt;=-0.2,($AB2-L2)/$AB2&lt;0),1,0)))</f>
        <v>1</v>
      </c>
      <c r="AL2" s="50">
        <f t="shared" ref="AL2:AL33" si="10">+IF($AB2=M2,2,IF(AND(($AB2-M2)/$AB2&lt;=0.2,($AB2-M2)/$AB2&gt;0),2,IF(AND(($AB2-M2)/$AB2&gt;=-0.2,($AB2-M2)/$AB2&lt;0),1,0)))</f>
        <v>0</v>
      </c>
      <c r="AM2" s="50">
        <f t="shared" ref="AM2:AM33" si="11">+IF($AB2=N2,2,IF(AND(($AB2-N2)/$AB2&lt;=0.2,($AB2-N2)/$AB2&gt;0),2,IF(AND(($AB2-N2)/$AB2&gt;=-0.2,($AB2-N2)/$AB2&lt;0),1,0)))</f>
        <v>0</v>
      </c>
      <c r="AN2" s="50">
        <f t="shared" ref="AN2:AN33" si="12">+IF($AB2=O2,2,IF(AND(($AB2-O2)/$AB2&lt;=0.2,($AB2-O2)/$AB2&gt;0),2,IF(AND(($AB2-O2)/$AB2&gt;=-0.2,($AB2-O2)/$AB2&lt;0),1,0)))</f>
        <v>2</v>
      </c>
      <c r="AO2" s="50">
        <f t="shared" ref="AO2:AO33" si="13">+IF($AB2=P2,2,IF(AND(($AB2-P2)/$AB2&lt;=0.2,($AB2-P2)/$AB2&gt;0),2,IF(AND(($AB2-P2)/$AB2&gt;=-0.2,($AB2-P2)/$AB2&lt;0),1,0)))</f>
        <v>0</v>
      </c>
      <c r="AP2" s="50">
        <f t="shared" ref="AP2:AP33" si="14">+IF($AB2=Q2,2,IF(AND(($AB2-Q2)/$AB2&lt;=0.2,($AB2-Q2)/$AB2&gt;0),2,IF(AND(($AB2-Q2)/$AB2&gt;=-0.2,($AB2-Q2)/$AB2&lt;0),1,0)))</f>
        <v>2</v>
      </c>
      <c r="AQ2" s="50">
        <f t="shared" ref="AQ2:AQ33" si="15">+IF($AB2=R2,2,IF(AND(($AB2-R2)/$AB2&lt;=0.2,($AB2-R2)/$AB2&gt;0),2,IF(AND(($AB2-R2)/$AB2&gt;=-0.2,($AB2-R2)/$AB2&lt;0),1,0)))</f>
        <v>0</v>
      </c>
      <c r="AR2" s="50">
        <f t="shared" ref="AR2:AR33" si="16">+IF($AB2=S2,2,IF(AND(($AB2-S2)/$AB2&lt;=0.2,($AB2-S2)/$AB2&gt;0),2,IF(AND(($AB2-S2)/$AB2&gt;=-0.2,($AB2-S2)/$AB2&lt;0),1,0)))</f>
        <v>0</v>
      </c>
      <c r="AS2" s="50">
        <f t="shared" ref="AS2:AS33" si="17">+IF($AB2=T2,2,IF(AND(($AB2-T2)/$AB2&lt;=0.2,($AB2-T2)/$AB2&gt;0),2,IF(AND(($AB2-T2)/$AB2&gt;=-0.2,($AB2-T2)/$AB2&lt;0),1,0)))</f>
        <v>1</v>
      </c>
      <c r="AT2" s="50">
        <f t="shared" ref="AT2:AT33" si="18">+IF($AB2=U2,2,IF(AND(($AB2-U2)/$AB2&lt;=0.2,($AB2-U2)/$AB2&gt;0),2,IF(AND(($AB2-U2)/$AB2&gt;=-0.2,($AB2-U2)/$AB2&lt;0),1,0)))</f>
        <v>1</v>
      </c>
      <c r="AU2" s="50">
        <f t="shared" ref="AU2:AU33" si="19">+IF($AB2=V2,2,IF(AND(($AB2-V2)/$AB2&lt;=0.2,($AB2-V2)/$AB2&gt;0),2,IF(AND(($AB2-V2)/$AB2&gt;=-0.2,($AB2-V2)/$AB2&lt;0),1,0)))</f>
        <v>0</v>
      </c>
      <c r="AV2" s="50">
        <f t="shared" ref="AV2:AV33" si="20">+IF($AB2=W2,2,IF(AND(($AB2-W2)/$AB2&lt;=0.2,($AB2-W2)/$AB2&gt;0),2,IF(AND(($AB2-W2)/$AB2&gt;=-0.2,($AB2-W2)/$AB2&lt;0),1,0)))</f>
        <v>0</v>
      </c>
      <c r="AW2" s="50">
        <f t="shared" ref="AW2:AW33" si="21">+IF($AB2=X2,2,IF(AND(($AB2-X2)/$AB2&lt;=0.2,($AB2-X2)/$AB2&gt;0),2,IF(AND(($AB2-X2)/$AB2&gt;=-0.2,($AB2-X2)/$AB2&lt;0),1,0)))</f>
        <v>1</v>
      </c>
      <c r="AX2" s="50">
        <f t="shared" ref="AX2:AX33" si="22">+IF($AB2=Y2,2,IF(AND(($AB2-Y2)/$AB2&lt;=0.2,($AB2-Y2)/$AB2&gt;0),2,IF(AND(($AB2-Y2)/$AB2&gt;=-0.2,($AB2-Y2)/$AB2&lt;0),1,0)))</f>
        <v>1</v>
      </c>
      <c r="AY2" s="50">
        <f t="shared" ref="AY2:AY33" si="23">+IF($AB2=Z2,2,IF(AND(($AB2-Z2)/$AB2&lt;=0.2,($AB2-Z2)/$AB2&gt;0),2,IF(AND(($AB2-Z2)/$AB2&gt;=-0.2,($AB2-Z2)/$AB2&lt;0),1,0)))</f>
        <v>0</v>
      </c>
      <c r="AZ2" s="50">
        <f t="shared" ref="AZ2:AZ33" si="24">+IF($AB2=AA2,2,IF(AND(($AB2-AA2)/$AB2&lt;=0.2,($AB2-AA2)/$AB2&gt;0),2,IF(AND(($AB2-AA2)/$AB2&gt;=-0.2,($AB2-AA2)/$AB2&lt;0),1,0)))</f>
        <v>2</v>
      </c>
    </row>
    <row r="3" spans="1:52" ht="105">
      <c r="A3" s="73" t="s">
        <v>241</v>
      </c>
      <c r="B3" s="73" t="s">
        <v>242</v>
      </c>
      <c r="C3" s="78" t="s">
        <v>144</v>
      </c>
      <c r="D3" s="64">
        <v>7547139</v>
      </c>
      <c r="E3" s="47">
        <v>7830214</v>
      </c>
      <c r="F3" s="23">
        <v>8722000</v>
      </c>
      <c r="G3" s="23">
        <v>7682609</v>
      </c>
      <c r="H3" s="24">
        <v>12342808</v>
      </c>
      <c r="I3" s="23">
        <v>5510000</v>
      </c>
      <c r="J3" s="47">
        <v>4000000</v>
      </c>
      <c r="K3" s="27">
        <v>5831000</v>
      </c>
      <c r="L3" s="27">
        <v>6586154</v>
      </c>
      <c r="M3" s="27">
        <v>3808000</v>
      </c>
      <c r="N3" s="27">
        <v>4908750</v>
      </c>
      <c r="O3" s="27">
        <v>5858461</v>
      </c>
      <c r="P3" s="44">
        <v>5142201</v>
      </c>
      <c r="Q3" s="27">
        <v>6333654</v>
      </c>
      <c r="R3" s="27">
        <v>5120000</v>
      </c>
      <c r="S3" s="27">
        <v>17016000</v>
      </c>
      <c r="T3" s="27">
        <v>7565899</v>
      </c>
      <c r="U3" s="27">
        <v>7667000</v>
      </c>
      <c r="V3" s="27">
        <v>5142200</v>
      </c>
      <c r="W3" s="27">
        <v>7800000</v>
      </c>
      <c r="X3" s="27">
        <v>7735000</v>
      </c>
      <c r="Y3" s="27">
        <v>6504090</v>
      </c>
      <c r="Z3" s="27">
        <v>2737000</v>
      </c>
      <c r="AA3" s="27">
        <v>5646633</v>
      </c>
      <c r="AB3" s="49">
        <f t="shared" si="0"/>
        <v>6418872</v>
      </c>
      <c r="AC3" s="50">
        <f t="shared" si="1"/>
        <v>1</v>
      </c>
      <c r="AD3" s="50">
        <f t="shared" si="2"/>
        <v>0</v>
      </c>
      <c r="AE3" s="50">
        <f t="shared" si="3"/>
        <v>0</v>
      </c>
      <c r="AF3" s="50">
        <f t="shared" si="4"/>
        <v>1</v>
      </c>
      <c r="AG3" s="50">
        <f t="shared" si="5"/>
        <v>0</v>
      </c>
      <c r="AH3" s="50">
        <f t="shared" si="6"/>
        <v>2</v>
      </c>
      <c r="AI3" s="50">
        <f t="shared" si="7"/>
        <v>0</v>
      </c>
      <c r="AJ3" s="50">
        <f t="shared" si="8"/>
        <v>2</v>
      </c>
      <c r="AK3" s="50">
        <f t="shared" si="9"/>
        <v>1</v>
      </c>
      <c r="AL3" s="50">
        <f t="shared" si="10"/>
        <v>0</v>
      </c>
      <c r="AM3" s="50">
        <f t="shared" si="11"/>
        <v>0</v>
      </c>
      <c r="AN3" s="50">
        <f t="shared" si="12"/>
        <v>2</v>
      </c>
      <c r="AO3" s="50">
        <f t="shared" si="13"/>
        <v>2</v>
      </c>
      <c r="AP3" s="50">
        <f t="shared" si="14"/>
        <v>2</v>
      </c>
      <c r="AQ3" s="50">
        <f t="shared" si="15"/>
        <v>0</v>
      </c>
      <c r="AR3" s="50">
        <f t="shared" si="16"/>
        <v>0</v>
      </c>
      <c r="AS3" s="50">
        <f t="shared" si="17"/>
        <v>1</v>
      </c>
      <c r="AT3" s="50">
        <f t="shared" si="18"/>
        <v>1</v>
      </c>
      <c r="AU3" s="50">
        <f t="shared" si="19"/>
        <v>2</v>
      </c>
      <c r="AV3" s="50">
        <f t="shared" si="20"/>
        <v>0</v>
      </c>
      <c r="AW3" s="50">
        <f t="shared" si="21"/>
        <v>0</v>
      </c>
      <c r="AX3" s="50">
        <f t="shared" si="22"/>
        <v>1</v>
      </c>
      <c r="AY3" s="50">
        <f t="shared" si="23"/>
        <v>0</v>
      </c>
      <c r="AZ3" s="50">
        <f t="shared" si="24"/>
        <v>2</v>
      </c>
    </row>
    <row r="4" spans="1:52" ht="105">
      <c r="A4" s="73" t="s">
        <v>243</v>
      </c>
      <c r="B4" s="73" t="s">
        <v>244</v>
      </c>
      <c r="C4" s="78" t="s">
        <v>144</v>
      </c>
      <c r="D4" s="64">
        <v>8595830</v>
      </c>
      <c r="E4" s="47">
        <v>419852</v>
      </c>
      <c r="F4" s="23">
        <v>8099000</v>
      </c>
      <c r="G4" s="23">
        <v>7727010</v>
      </c>
      <c r="H4" s="24">
        <v>11461179</v>
      </c>
      <c r="I4" s="23">
        <v>6312030</v>
      </c>
      <c r="J4" s="47">
        <v>4250000</v>
      </c>
      <c r="K4" s="27">
        <v>6426000</v>
      </c>
      <c r="L4" s="27">
        <v>7742316</v>
      </c>
      <c r="M4" s="27">
        <v>4030000</v>
      </c>
      <c r="N4" s="27">
        <v>6872250</v>
      </c>
      <c r="O4" s="27">
        <v>9703077</v>
      </c>
      <c r="P4" s="44">
        <v>5666191</v>
      </c>
      <c r="Q4" s="27">
        <v>8240280</v>
      </c>
      <c r="R4" s="27">
        <v>2980000</v>
      </c>
      <c r="S4" s="27">
        <v>14889000</v>
      </c>
      <c r="T4" s="27">
        <v>6853177</v>
      </c>
      <c r="U4" s="27">
        <v>8364000</v>
      </c>
      <c r="V4" s="27">
        <v>5666190</v>
      </c>
      <c r="W4" s="27">
        <v>7700000</v>
      </c>
      <c r="X4" s="27">
        <v>8211000</v>
      </c>
      <c r="Y4" s="27">
        <v>8696724</v>
      </c>
      <c r="Z4" s="27">
        <v>2975000</v>
      </c>
      <c r="AA4" s="27">
        <v>4357160</v>
      </c>
      <c r="AB4" s="49">
        <f t="shared" si="0"/>
        <v>7286125</v>
      </c>
      <c r="AC4" s="50">
        <f t="shared" si="1"/>
        <v>1</v>
      </c>
      <c r="AD4" s="50">
        <f t="shared" si="2"/>
        <v>0</v>
      </c>
      <c r="AE4" s="50">
        <f t="shared" si="3"/>
        <v>1</v>
      </c>
      <c r="AF4" s="50">
        <f t="shared" si="4"/>
        <v>1</v>
      </c>
      <c r="AG4" s="50">
        <f t="shared" si="5"/>
        <v>0</v>
      </c>
      <c r="AH4" s="50">
        <f t="shared" si="6"/>
        <v>2</v>
      </c>
      <c r="AI4" s="50">
        <f t="shared" si="7"/>
        <v>0</v>
      </c>
      <c r="AJ4" s="50">
        <f t="shared" si="8"/>
        <v>2</v>
      </c>
      <c r="AK4" s="50">
        <f t="shared" si="9"/>
        <v>1</v>
      </c>
      <c r="AL4" s="50">
        <f t="shared" si="10"/>
        <v>0</v>
      </c>
      <c r="AM4" s="50">
        <f t="shared" si="11"/>
        <v>2</v>
      </c>
      <c r="AN4" s="50">
        <f t="shared" si="12"/>
        <v>0</v>
      </c>
      <c r="AO4" s="50">
        <f t="shared" si="13"/>
        <v>0</v>
      </c>
      <c r="AP4" s="50">
        <f t="shared" si="14"/>
        <v>1</v>
      </c>
      <c r="AQ4" s="50">
        <f t="shared" si="15"/>
        <v>0</v>
      </c>
      <c r="AR4" s="50">
        <f t="shared" si="16"/>
        <v>0</v>
      </c>
      <c r="AS4" s="50">
        <f t="shared" si="17"/>
        <v>2</v>
      </c>
      <c r="AT4" s="50">
        <f t="shared" si="18"/>
        <v>1</v>
      </c>
      <c r="AU4" s="50">
        <f t="shared" si="19"/>
        <v>0</v>
      </c>
      <c r="AV4" s="50">
        <f t="shared" si="20"/>
        <v>1</v>
      </c>
      <c r="AW4" s="50">
        <f t="shared" si="21"/>
        <v>1</v>
      </c>
      <c r="AX4" s="50">
        <f t="shared" si="22"/>
        <v>1</v>
      </c>
      <c r="AY4" s="50">
        <f t="shared" si="23"/>
        <v>0</v>
      </c>
      <c r="AZ4" s="50">
        <f t="shared" si="24"/>
        <v>0</v>
      </c>
    </row>
    <row r="5" spans="1:52" ht="120">
      <c r="A5" s="73" t="s">
        <v>245</v>
      </c>
      <c r="B5" s="73" t="s">
        <v>246</v>
      </c>
      <c r="C5" s="78" t="s">
        <v>144</v>
      </c>
      <c r="D5" s="64">
        <v>9653083</v>
      </c>
      <c r="E5" s="47">
        <v>9212292</v>
      </c>
      <c r="F5" s="23">
        <v>8846600</v>
      </c>
      <c r="G5" s="23">
        <v>9776596</v>
      </c>
      <c r="H5" s="24">
        <v>12519134</v>
      </c>
      <c r="I5" s="23">
        <v>6780654</v>
      </c>
      <c r="J5" s="47">
        <v>5900000</v>
      </c>
      <c r="K5" s="27">
        <v>7259000</v>
      </c>
      <c r="L5" s="27">
        <v>9232464</v>
      </c>
      <c r="M5" s="27">
        <v>4998000</v>
      </c>
      <c r="N5" s="27">
        <v>8181250</v>
      </c>
      <c r="O5" s="27">
        <v>8421538</v>
      </c>
      <c r="P5" s="44">
        <v>6400707</v>
      </c>
      <c r="Q5" s="27">
        <v>8629009</v>
      </c>
      <c r="R5" s="27">
        <v>6400000</v>
      </c>
      <c r="S5" s="27">
        <v>19143000</v>
      </c>
      <c r="T5" s="27">
        <v>8857354</v>
      </c>
      <c r="U5" s="27">
        <v>11849000</v>
      </c>
      <c r="V5" s="27">
        <v>6400707</v>
      </c>
      <c r="W5" s="27">
        <v>8400000</v>
      </c>
      <c r="X5" s="27">
        <v>9163000</v>
      </c>
      <c r="Y5" s="27">
        <v>9791998</v>
      </c>
      <c r="Z5" s="27">
        <v>3451000</v>
      </c>
      <c r="AA5" s="27">
        <v>7028595</v>
      </c>
      <c r="AB5" s="49">
        <f t="shared" si="0"/>
        <v>8525273.5</v>
      </c>
      <c r="AC5" s="50">
        <f t="shared" si="1"/>
        <v>1</v>
      </c>
      <c r="AD5" s="50">
        <f t="shared" si="2"/>
        <v>1</v>
      </c>
      <c r="AE5" s="50">
        <f t="shared" si="3"/>
        <v>1</v>
      </c>
      <c r="AF5" s="50">
        <f t="shared" si="4"/>
        <v>1</v>
      </c>
      <c r="AG5" s="50">
        <f t="shared" si="5"/>
        <v>0</v>
      </c>
      <c r="AH5" s="50">
        <f t="shared" si="6"/>
        <v>0</v>
      </c>
      <c r="AI5" s="50">
        <f t="shared" si="7"/>
        <v>0</v>
      </c>
      <c r="AJ5" s="50">
        <f t="shared" si="8"/>
        <v>2</v>
      </c>
      <c r="AK5" s="50">
        <f t="shared" si="9"/>
        <v>1</v>
      </c>
      <c r="AL5" s="50">
        <f t="shared" si="10"/>
        <v>0</v>
      </c>
      <c r="AM5" s="50">
        <f t="shared" si="11"/>
        <v>2</v>
      </c>
      <c r="AN5" s="50">
        <f t="shared" si="12"/>
        <v>2</v>
      </c>
      <c r="AO5" s="50">
        <f t="shared" si="13"/>
        <v>0</v>
      </c>
      <c r="AP5" s="50">
        <f t="shared" si="14"/>
        <v>1</v>
      </c>
      <c r="AQ5" s="50">
        <f t="shared" si="15"/>
        <v>0</v>
      </c>
      <c r="AR5" s="50">
        <f t="shared" si="16"/>
        <v>0</v>
      </c>
      <c r="AS5" s="50">
        <f t="shared" si="17"/>
        <v>1</v>
      </c>
      <c r="AT5" s="50">
        <f t="shared" si="18"/>
        <v>0</v>
      </c>
      <c r="AU5" s="50">
        <f t="shared" si="19"/>
        <v>0</v>
      </c>
      <c r="AV5" s="50">
        <f t="shared" si="20"/>
        <v>2</v>
      </c>
      <c r="AW5" s="50">
        <f t="shared" si="21"/>
        <v>1</v>
      </c>
      <c r="AX5" s="50">
        <f t="shared" si="22"/>
        <v>1</v>
      </c>
      <c r="AY5" s="50">
        <f t="shared" si="23"/>
        <v>0</v>
      </c>
      <c r="AZ5" s="50">
        <f t="shared" si="24"/>
        <v>2</v>
      </c>
    </row>
    <row r="6" spans="1:52" ht="90">
      <c r="A6" s="73" t="s">
        <v>247</v>
      </c>
      <c r="B6" s="73" t="s">
        <v>248</v>
      </c>
      <c r="C6" s="78" t="s">
        <v>144</v>
      </c>
      <c r="D6" s="64">
        <v>4970443</v>
      </c>
      <c r="E6" s="47">
        <v>5109296</v>
      </c>
      <c r="F6" s="23">
        <v>4734800</v>
      </c>
      <c r="G6" s="23">
        <v>4542971</v>
      </c>
      <c r="H6" s="24">
        <v>6700381</v>
      </c>
      <c r="I6" s="23">
        <v>4568000</v>
      </c>
      <c r="J6" s="47">
        <v>3000000</v>
      </c>
      <c r="K6" s="27">
        <v>3927000</v>
      </c>
      <c r="L6" s="27">
        <v>4634948</v>
      </c>
      <c r="M6" s="27">
        <v>3782000</v>
      </c>
      <c r="N6" s="27">
        <v>8835750</v>
      </c>
      <c r="O6" s="27">
        <v>6956923</v>
      </c>
      <c r="P6" s="44">
        <v>4022206</v>
      </c>
      <c r="Q6" s="27">
        <v>5296638</v>
      </c>
      <c r="R6" s="27">
        <v>4020000</v>
      </c>
      <c r="S6" s="27">
        <v>5231002</v>
      </c>
      <c r="T6" s="27">
        <v>5097631</v>
      </c>
      <c r="U6" s="27">
        <v>6970000</v>
      </c>
      <c r="V6" s="27">
        <v>3462729</v>
      </c>
      <c r="W6" s="27">
        <v>4500000</v>
      </c>
      <c r="X6" s="27">
        <v>4879000</v>
      </c>
      <c r="Y6" s="27">
        <v>4671449</v>
      </c>
      <c r="Z6" s="27">
        <v>2380000</v>
      </c>
      <c r="AA6" s="27">
        <v>3802413</v>
      </c>
      <c r="AB6" s="49">
        <f t="shared" si="0"/>
        <v>4653198.5</v>
      </c>
      <c r="AC6" s="50">
        <f t="shared" si="1"/>
        <v>1</v>
      </c>
      <c r="AD6" s="50">
        <f t="shared" si="2"/>
        <v>1</v>
      </c>
      <c r="AE6" s="50">
        <f t="shared" si="3"/>
        <v>1</v>
      </c>
      <c r="AF6" s="50">
        <f t="shared" si="4"/>
        <v>2</v>
      </c>
      <c r="AG6" s="50">
        <f t="shared" si="5"/>
        <v>0</v>
      </c>
      <c r="AH6" s="50">
        <f t="shared" si="6"/>
        <v>2</v>
      </c>
      <c r="AI6" s="50">
        <f t="shared" si="7"/>
        <v>0</v>
      </c>
      <c r="AJ6" s="50">
        <f t="shared" si="8"/>
        <v>2</v>
      </c>
      <c r="AK6" s="50">
        <f t="shared" si="9"/>
        <v>2</v>
      </c>
      <c r="AL6" s="50">
        <f t="shared" si="10"/>
        <v>2</v>
      </c>
      <c r="AM6" s="50">
        <f t="shared" si="11"/>
        <v>0</v>
      </c>
      <c r="AN6" s="50">
        <f t="shared" si="12"/>
        <v>0</v>
      </c>
      <c r="AO6" s="50">
        <f t="shared" si="13"/>
        <v>2</v>
      </c>
      <c r="AP6" s="50">
        <f t="shared" si="14"/>
        <v>1</v>
      </c>
      <c r="AQ6" s="50">
        <f t="shared" si="15"/>
        <v>2</v>
      </c>
      <c r="AR6" s="50">
        <f t="shared" si="16"/>
        <v>1</v>
      </c>
      <c r="AS6" s="50">
        <f t="shared" si="17"/>
        <v>1</v>
      </c>
      <c r="AT6" s="50">
        <f t="shared" si="18"/>
        <v>0</v>
      </c>
      <c r="AU6" s="50">
        <f t="shared" si="19"/>
        <v>0</v>
      </c>
      <c r="AV6" s="50">
        <f t="shared" si="20"/>
        <v>2</v>
      </c>
      <c r="AW6" s="50">
        <f t="shared" si="21"/>
        <v>1</v>
      </c>
      <c r="AX6" s="50">
        <f t="shared" si="22"/>
        <v>1</v>
      </c>
      <c r="AY6" s="50">
        <f t="shared" si="23"/>
        <v>0</v>
      </c>
      <c r="AZ6" s="50">
        <f t="shared" si="24"/>
        <v>2</v>
      </c>
    </row>
    <row r="7" spans="1:52" ht="90">
      <c r="A7" s="73" t="s">
        <v>249</v>
      </c>
      <c r="B7" s="73" t="s">
        <v>250</v>
      </c>
      <c r="C7" s="78" t="s">
        <v>144</v>
      </c>
      <c r="D7" s="64">
        <v>7900652</v>
      </c>
      <c r="E7" s="47">
        <v>6296271</v>
      </c>
      <c r="F7" s="23">
        <v>5607000</v>
      </c>
      <c r="G7" s="23">
        <v>7228354</v>
      </c>
      <c r="H7" s="24">
        <v>7934662</v>
      </c>
      <c r="I7" s="23">
        <v>6010000</v>
      </c>
      <c r="J7" s="47">
        <v>4500000</v>
      </c>
      <c r="K7" s="27">
        <v>6069000</v>
      </c>
      <c r="L7" s="27">
        <v>6858361</v>
      </c>
      <c r="M7" s="27">
        <v>4522000</v>
      </c>
      <c r="N7" s="27">
        <v>13253650</v>
      </c>
      <c r="O7" s="27">
        <v>8970769</v>
      </c>
      <c r="P7" s="44">
        <v>5349736</v>
      </c>
      <c r="Q7" s="27">
        <v>7715781</v>
      </c>
      <c r="R7" s="27">
        <v>5350000</v>
      </c>
      <c r="S7" s="27">
        <v>8268358</v>
      </c>
      <c r="T7" s="27">
        <v>7608894</v>
      </c>
      <c r="U7" s="27">
        <v>10455000</v>
      </c>
      <c r="V7" s="27">
        <v>5349735</v>
      </c>
      <c r="W7" s="27">
        <v>5355000</v>
      </c>
      <c r="X7" s="27">
        <v>7616000</v>
      </c>
      <c r="Y7" s="27">
        <v>8166416</v>
      </c>
      <c r="Z7" s="27">
        <v>3570000</v>
      </c>
      <c r="AA7" s="27">
        <v>5874526</v>
      </c>
      <c r="AB7" s="49">
        <f t="shared" si="0"/>
        <v>6577316</v>
      </c>
      <c r="AC7" s="50">
        <f t="shared" si="1"/>
        <v>0</v>
      </c>
      <c r="AD7" s="50">
        <f t="shared" si="2"/>
        <v>2</v>
      </c>
      <c r="AE7" s="50">
        <f t="shared" si="3"/>
        <v>2</v>
      </c>
      <c r="AF7" s="50">
        <f t="shared" si="4"/>
        <v>1</v>
      </c>
      <c r="AG7" s="50">
        <f t="shared" si="5"/>
        <v>0</v>
      </c>
      <c r="AH7" s="50">
        <f t="shared" si="6"/>
        <v>2</v>
      </c>
      <c r="AI7" s="50">
        <f t="shared" si="7"/>
        <v>0</v>
      </c>
      <c r="AJ7" s="50">
        <f t="shared" si="8"/>
        <v>2</v>
      </c>
      <c r="AK7" s="50">
        <f t="shared" si="9"/>
        <v>1</v>
      </c>
      <c r="AL7" s="50">
        <f t="shared" si="10"/>
        <v>0</v>
      </c>
      <c r="AM7" s="50">
        <f t="shared" si="11"/>
        <v>0</v>
      </c>
      <c r="AN7" s="50">
        <f t="shared" si="12"/>
        <v>0</v>
      </c>
      <c r="AO7" s="50">
        <f t="shared" si="13"/>
        <v>2</v>
      </c>
      <c r="AP7" s="50">
        <f t="shared" si="14"/>
        <v>1</v>
      </c>
      <c r="AQ7" s="50">
        <f t="shared" si="15"/>
        <v>2</v>
      </c>
      <c r="AR7" s="50">
        <f t="shared" si="16"/>
        <v>0</v>
      </c>
      <c r="AS7" s="50">
        <f t="shared" si="17"/>
        <v>1</v>
      </c>
      <c r="AT7" s="50">
        <f t="shared" si="18"/>
        <v>0</v>
      </c>
      <c r="AU7" s="50">
        <f t="shared" si="19"/>
        <v>2</v>
      </c>
      <c r="AV7" s="50">
        <f t="shared" si="20"/>
        <v>2</v>
      </c>
      <c r="AW7" s="50">
        <f t="shared" si="21"/>
        <v>1</v>
      </c>
      <c r="AX7" s="50">
        <f t="shared" si="22"/>
        <v>0</v>
      </c>
      <c r="AY7" s="50">
        <f t="shared" si="23"/>
        <v>0</v>
      </c>
      <c r="AZ7" s="50">
        <f t="shared" si="24"/>
        <v>2</v>
      </c>
    </row>
    <row r="8" spans="1:52" ht="45" customHeight="1">
      <c r="A8" s="73" t="s">
        <v>251</v>
      </c>
      <c r="B8" s="73" t="s">
        <v>252</v>
      </c>
      <c r="C8" s="78" t="s">
        <v>144</v>
      </c>
      <c r="D8" s="64">
        <v>189932</v>
      </c>
      <c r="E8" s="47">
        <v>201845</v>
      </c>
      <c r="F8" s="23">
        <v>323000</v>
      </c>
      <c r="G8" s="23">
        <v>190720</v>
      </c>
      <c r="H8" s="24">
        <v>1280054</v>
      </c>
      <c r="I8" s="23">
        <v>196241</v>
      </c>
      <c r="J8" s="47">
        <v>600000</v>
      </c>
      <c r="K8" s="27">
        <v>262990</v>
      </c>
      <c r="L8" s="27">
        <v>222148</v>
      </c>
      <c r="M8" s="27">
        <v>193000</v>
      </c>
      <c r="N8" s="27">
        <v>1472650</v>
      </c>
      <c r="O8" s="27">
        <v>1464615</v>
      </c>
      <c r="P8" s="44">
        <v>229158</v>
      </c>
      <c r="Q8" s="27">
        <v>198817</v>
      </c>
      <c r="R8" s="27">
        <v>230000</v>
      </c>
      <c r="S8" s="27">
        <v>2127000</v>
      </c>
      <c r="T8" s="27">
        <v>202461</v>
      </c>
      <c r="U8" s="27">
        <v>348500</v>
      </c>
      <c r="V8" s="27">
        <v>226778</v>
      </c>
      <c r="W8" s="27">
        <v>309400</v>
      </c>
      <c r="X8" s="27">
        <v>190400</v>
      </c>
      <c r="Y8" s="27">
        <v>181693</v>
      </c>
      <c r="Z8" s="27">
        <v>535500</v>
      </c>
      <c r="AA8" s="27">
        <v>251638</v>
      </c>
      <c r="AB8" s="49">
        <f t="shared" si="0"/>
        <v>229579</v>
      </c>
      <c r="AC8" s="50">
        <f t="shared" si="1"/>
        <v>2</v>
      </c>
      <c r="AD8" s="50">
        <f t="shared" si="2"/>
        <v>2</v>
      </c>
      <c r="AE8" s="50">
        <f t="shared" si="3"/>
        <v>0</v>
      </c>
      <c r="AF8" s="50">
        <f t="shared" si="4"/>
        <v>2</v>
      </c>
      <c r="AG8" s="50">
        <f t="shared" si="5"/>
        <v>0</v>
      </c>
      <c r="AH8" s="50">
        <f t="shared" si="6"/>
        <v>2</v>
      </c>
      <c r="AI8" s="50">
        <f t="shared" si="7"/>
        <v>0</v>
      </c>
      <c r="AJ8" s="50">
        <f t="shared" si="8"/>
        <v>1</v>
      </c>
      <c r="AK8" s="50">
        <f t="shared" si="9"/>
        <v>2</v>
      </c>
      <c r="AL8" s="50">
        <f t="shared" si="10"/>
        <v>2</v>
      </c>
      <c r="AM8" s="50">
        <f t="shared" si="11"/>
        <v>0</v>
      </c>
      <c r="AN8" s="50">
        <f t="shared" si="12"/>
        <v>0</v>
      </c>
      <c r="AO8" s="50">
        <f t="shared" si="13"/>
        <v>2</v>
      </c>
      <c r="AP8" s="50">
        <f t="shared" si="14"/>
        <v>2</v>
      </c>
      <c r="AQ8" s="50">
        <f t="shared" si="15"/>
        <v>1</v>
      </c>
      <c r="AR8" s="50">
        <f t="shared" si="16"/>
        <v>0</v>
      </c>
      <c r="AS8" s="50">
        <f t="shared" si="17"/>
        <v>2</v>
      </c>
      <c r="AT8" s="50">
        <f t="shared" si="18"/>
        <v>0</v>
      </c>
      <c r="AU8" s="50">
        <f t="shared" si="19"/>
        <v>2</v>
      </c>
      <c r="AV8" s="50">
        <f t="shared" si="20"/>
        <v>0</v>
      </c>
      <c r="AW8" s="50">
        <f t="shared" si="21"/>
        <v>2</v>
      </c>
      <c r="AX8" s="50">
        <f t="shared" si="22"/>
        <v>0</v>
      </c>
      <c r="AY8" s="50">
        <f t="shared" si="23"/>
        <v>0</v>
      </c>
      <c r="AZ8" s="50">
        <f t="shared" si="24"/>
        <v>1</v>
      </c>
    </row>
    <row r="9" spans="1:52" ht="60">
      <c r="A9" s="73" t="s">
        <v>253</v>
      </c>
      <c r="B9" s="73" t="s">
        <v>254</v>
      </c>
      <c r="C9" s="78" t="s">
        <v>144</v>
      </c>
      <c r="D9" s="64">
        <v>142849</v>
      </c>
      <c r="E9" s="47">
        <v>153612</v>
      </c>
      <c r="F9" s="23">
        <v>211820</v>
      </c>
      <c r="G9" s="23">
        <v>148553</v>
      </c>
      <c r="H9" s="24">
        <v>98094</v>
      </c>
      <c r="I9" s="23">
        <v>155871</v>
      </c>
      <c r="J9" s="47">
        <v>90000</v>
      </c>
      <c r="K9" s="27">
        <v>123760</v>
      </c>
      <c r="L9" s="27">
        <v>148278</v>
      </c>
      <c r="M9" s="27">
        <v>41500</v>
      </c>
      <c r="N9" s="27">
        <v>81850</v>
      </c>
      <c r="O9" s="27">
        <v>247154</v>
      </c>
      <c r="P9" s="44">
        <v>157551</v>
      </c>
      <c r="Q9" s="27">
        <v>143955</v>
      </c>
      <c r="R9" s="27">
        <v>157000</v>
      </c>
      <c r="S9" s="27">
        <v>170160</v>
      </c>
      <c r="T9" s="27">
        <v>146032</v>
      </c>
      <c r="U9" s="27">
        <v>167280</v>
      </c>
      <c r="V9" s="27">
        <v>185245</v>
      </c>
      <c r="W9" s="27">
        <v>202300</v>
      </c>
      <c r="X9" s="27">
        <v>142800</v>
      </c>
      <c r="Y9" s="27">
        <v>130752</v>
      </c>
      <c r="Z9" s="27">
        <v>95200</v>
      </c>
      <c r="AA9" s="27">
        <v>121153</v>
      </c>
      <c r="AB9" s="49">
        <f t="shared" si="0"/>
        <v>147155</v>
      </c>
      <c r="AC9" s="50">
        <f t="shared" si="1"/>
        <v>2</v>
      </c>
      <c r="AD9" s="50">
        <f t="shared" si="2"/>
        <v>1</v>
      </c>
      <c r="AE9" s="50">
        <f t="shared" si="3"/>
        <v>0</v>
      </c>
      <c r="AF9" s="50">
        <f t="shared" si="4"/>
        <v>1</v>
      </c>
      <c r="AG9" s="50">
        <f t="shared" si="5"/>
        <v>0</v>
      </c>
      <c r="AH9" s="50">
        <f t="shared" si="6"/>
        <v>1</v>
      </c>
      <c r="AI9" s="50">
        <f t="shared" si="7"/>
        <v>0</v>
      </c>
      <c r="AJ9" s="50">
        <f t="shared" si="8"/>
        <v>2</v>
      </c>
      <c r="AK9" s="50">
        <f t="shared" si="9"/>
        <v>1</v>
      </c>
      <c r="AL9" s="50">
        <f t="shared" si="10"/>
        <v>0</v>
      </c>
      <c r="AM9" s="50">
        <f t="shared" si="11"/>
        <v>0</v>
      </c>
      <c r="AN9" s="50">
        <f t="shared" si="12"/>
        <v>0</v>
      </c>
      <c r="AO9" s="50">
        <f t="shared" si="13"/>
        <v>1</v>
      </c>
      <c r="AP9" s="50">
        <f t="shared" si="14"/>
        <v>2</v>
      </c>
      <c r="AQ9" s="50">
        <f t="shared" si="15"/>
        <v>1</v>
      </c>
      <c r="AR9" s="50">
        <f t="shared" si="16"/>
        <v>1</v>
      </c>
      <c r="AS9" s="50">
        <f t="shared" si="17"/>
        <v>2</v>
      </c>
      <c r="AT9" s="50">
        <f t="shared" si="18"/>
        <v>1</v>
      </c>
      <c r="AU9" s="50">
        <f t="shared" si="19"/>
        <v>0</v>
      </c>
      <c r="AV9" s="50">
        <f t="shared" si="20"/>
        <v>0</v>
      </c>
      <c r="AW9" s="50">
        <f t="shared" si="21"/>
        <v>2</v>
      </c>
      <c r="AX9" s="50">
        <f t="shared" si="22"/>
        <v>2</v>
      </c>
      <c r="AY9" s="50">
        <f t="shared" si="23"/>
        <v>0</v>
      </c>
      <c r="AZ9" s="50">
        <f t="shared" si="24"/>
        <v>2</v>
      </c>
    </row>
    <row r="10" spans="1:52" ht="60">
      <c r="A10" s="73" t="s">
        <v>255</v>
      </c>
      <c r="B10" s="73" t="s">
        <v>256</v>
      </c>
      <c r="C10" s="78" t="s">
        <v>144</v>
      </c>
      <c r="D10" s="64">
        <v>172026</v>
      </c>
      <c r="E10" s="47">
        <v>127903</v>
      </c>
      <c r="F10" s="23">
        <v>236000</v>
      </c>
      <c r="G10" s="23">
        <v>171216</v>
      </c>
      <c r="H10" s="24">
        <v>127040</v>
      </c>
      <c r="I10" s="23">
        <v>171178</v>
      </c>
      <c r="J10" s="47">
        <v>140000</v>
      </c>
      <c r="K10" s="27">
        <v>170170</v>
      </c>
      <c r="L10" s="27">
        <v>165680</v>
      </c>
      <c r="M10" s="27">
        <v>52500</v>
      </c>
      <c r="N10" s="27">
        <v>98200</v>
      </c>
      <c r="O10" s="27">
        <v>366154</v>
      </c>
      <c r="P10" s="44">
        <v>174793</v>
      </c>
      <c r="Q10" s="27">
        <v>166536</v>
      </c>
      <c r="R10" s="27">
        <v>173000</v>
      </c>
      <c r="S10" s="27">
        <v>255240</v>
      </c>
      <c r="T10" s="27">
        <v>172492</v>
      </c>
      <c r="U10" s="27">
        <v>209100</v>
      </c>
      <c r="V10" s="27">
        <v>157551</v>
      </c>
      <c r="W10" s="27">
        <v>226100</v>
      </c>
      <c r="X10" s="27">
        <v>154700</v>
      </c>
      <c r="Y10" s="27">
        <v>150413</v>
      </c>
      <c r="Z10" s="27">
        <v>119000</v>
      </c>
      <c r="AA10" s="27">
        <v>192000</v>
      </c>
      <c r="AB10" s="49">
        <f t="shared" si="0"/>
        <v>170674</v>
      </c>
      <c r="AC10" s="50">
        <f t="shared" si="1"/>
        <v>1</v>
      </c>
      <c r="AD10" s="50">
        <f t="shared" si="2"/>
        <v>0</v>
      </c>
      <c r="AE10" s="50">
        <f t="shared" si="3"/>
        <v>0</v>
      </c>
      <c r="AF10" s="50">
        <f t="shared" si="4"/>
        <v>1</v>
      </c>
      <c r="AG10" s="50">
        <f t="shared" si="5"/>
        <v>0</v>
      </c>
      <c r="AH10" s="50">
        <f t="shared" si="6"/>
        <v>1</v>
      </c>
      <c r="AI10" s="50">
        <f t="shared" si="7"/>
        <v>2</v>
      </c>
      <c r="AJ10" s="50">
        <f t="shared" si="8"/>
        <v>2</v>
      </c>
      <c r="AK10" s="50">
        <f t="shared" si="9"/>
        <v>2</v>
      </c>
      <c r="AL10" s="50">
        <f t="shared" si="10"/>
        <v>0</v>
      </c>
      <c r="AM10" s="50">
        <f t="shared" si="11"/>
        <v>0</v>
      </c>
      <c r="AN10" s="50">
        <f t="shared" si="12"/>
        <v>0</v>
      </c>
      <c r="AO10" s="50">
        <f t="shared" si="13"/>
        <v>1</v>
      </c>
      <c r="AP10" s="50">
        <f t="shared" si="14"/>
        <v>2</v>
      </c>
      <c r="AQ10" s="50">
        <f t="shared" si="15"/>
        <v>1</v>
      </c>
      <c r="AR10" s="50">
        <f t="shared" si="16"/>
        <v>0</v>
      </c>
      <c r="AS10" s="50">
        <f t="shared" si="17"/>
        <v>1</v>
      </c>
      <c r="AT10" s="50">
        <f t="shared" si="18"/>
        <v>0</v>
      </c>
      <c r="AU10" s="50">
        <f t="shared" si="19"/>
        <v>2</v>
      </c>
      <c r="AV10" s="50">
        <f t="shared" si="20"/>
        <v>0</v>
      </c>
      <c r="AW10" s="50">
        <f t="shared" si="21"/>
        <v>2</v>
      </c>
      <c r="AX10" s="50">
        <f t="shared" si="22"/>
        <v>2</v>
      </c>
      <c r="AY10" s="50">
        <f t="shared" si="23"/>
        <v>0</v>
      </c>
      <c r="AZ10" s="50">
        <f t="shared" si="24"/>
        <v>1</v>
      </c>
    </row>
    <row r="11" spans="1:52" ht="60">
      <c r="A11" s="73" t="s">
        <v>257</v>
      </c>
      <c r="B11" s="73" t="s">
        <v>258</v>
      </c>
      <c r="C11" s="78" t="s">
        <v>144</v>
      </c>
      <c r="D11" s="64">
        <v>170457</v>
      </c>
      <c r="E11" s="47">
        <v>165879</v>
      </c>
      <c r="F11" s="23">
        <v>261660</v>
      </c>
      <c r="G11" s="23">
        <v>166184</v>
      </c>
      <c r="H11" s="24">
        <v>155986</v>
      </c>
      <c r="I11" s="23">
        <v>169679</v>
      </c>
      <c r="J11" s="47">
        <v>170000</v>
      </c>
      <c r="K11" s="27">
        <v>185640</v>
      </c>
      <c r="L11" s="27">
        <v>160015</v>
      </c>
      <c r="M11" s="27">
        <v>83300</v>
      </c>
      <c r="N11" s="27">
        <v>130900</v>
      </c>
      <c r="O11" s="27">
        <v>494308</v>
      </c>
      <c r="P11" s="44">
        <v>192035</v>
      </c>
      <c r="Q11" s="27">
        <v>171224</v>
      </c>
      <c r="R11" s="27">
        <v>190000</v>
      </c>
      <c r="S11" s="27">
        <v>340320</v>
      </c>
      <c r="T11" s="27">
        <v>156065</v>
      </c>
      <c r="U11" s="27">
        <v>278800</v>
      </c>
      <c r="V11" s="27">
        <v>192035</v>
      </c>
      <c r="W11" s="27">
        <v>249900</v>
      </c>
      <c r="X11" s="27">
        <v>154700</v>
      </c>
      <c r="Y11" s="27">
        <v>166793</v>
      </c>
      <c r="Z11" s="27">
        <v>142800</v>
      </c>
      <c r="AA11" s="27">
        <v>211000</v>
      </c>
      <c r="AB11" s="49">
        <f t="shared" si="0"/>
        <v>170228.5</v>
      </c>
      <c r="AC11" s="50">
        <f t="shared" si="1"/>
        <v>1</v>
      </c>
      <c r="AD11" s="50">
        <f t="shared" si="2"/>
        <v>2</v>
      </c>
      <c r="AE11" s="50">
        <f t="shared" si="3"/>
        <v>0</v>
      </c>
      <c r="AF11" s="50">
        <f t="shared" si="4"/>
        <v>2</v>
      </c>
      <c r="AG11" s="50">
        <f t="shared" si="5"/>
        <v>2</v>
      </c>
      <c r="AH11" s="50">
        <f t="shared" si="6"/>
        <v>2</v>
      </c>
      <c r="AI11" s="50">
        <f t="shared" si="7"/>
        <v>2</v>
      </c>
      <c r="AJ11" s="50">
        <f t="shared" si="8"/>
        <v>1</v>
      </c>
      <c r="AK11" s="50">
        <f t="shared" si="9"/>
        <v>2</v>
      </c>
      <c r="AL11" s="50">
        <f t="shared" si="10"/>
        <v>0</v>
      </c>
      <c r="AM11" s="50">
        <f t="shared" si="11"/>
        <v>0</v>
      </c>
      <c r="AN11" s="50">
        <f t="shared" si="12"/>
        <v>0</v>
      </c>
      <c r="AO11" s="50">
        <f t="shared" si="13"/>
        <v>1</v>
      </c>
      <c r="AP11" s="50">
        <f t="shared" si="14"/>
        <v>1</v>
      </c>
      <c r="AQ11" s="50">
        <f t="shared" si="15"/>
        <v>1</v>
      </c>
      <c r="AR11" s="50">
        <f t="shared" si="16"/>
        <v>0</v>
      </c>
      <c r="AS11" s="50">
        <f t="shared" si="17"/>
        <v>2</v>
      </c>
      <c r="AT11" s="50">
        <f t="shared" si="18"/>
        <v>0</v>
      </c>
      <c r="AU11" s="50">
        <f t="shared" si="19"/>
        <v>1</v>
      </c>
      <c r="AV11" s="50">
        <f t="shared" si="20"/>
        <v>0</v>
      </c>
      <c r="AW11" s="50">
        <f t="shared" si="21"/>
        <v>2</v>
      </c>
      <c r="AX11" s="50">
        <f t="shared" si="22"/>
        <v>2</v>
      </c>
      <c r="AY11" s="50">
        <f t="shared" si="23"/>
        <v>2</v>
      </c>
      <c r="AZ11" s="50">
        <f t="shared" si="24"/>
        <v>0</v>
      </c>
    </row>
    <row r="12" spans="1:52" ht="60">
      <c r="A12" s="73" t="s">
        <v>259</v>
      </c>
      <c r="B12" s="73" t="s">
        <v>260</v>
      </c>
      <c r="C12" s="78" t="s">
        <v>144</v>
      </c>
      <c r="D12" s="64">
        <v>255287</v>
      </c>
      <c r="E12" s="47">
        <v>248154</v>
      </c>
      <c r="F12" s="23">
        <v>373800</v>
      </c>
      <c r="G12" s="23">
        <v>244440</v>
      </c>
      <c r="H12" s="24">
        <v>197797</v>
      </c>
      <c r="I12" s="23">
        <v>230654</v>
      </c>
      <c r="J12" s="47">
        <v>260000</v>
      </c>
      <c r="K12" s="27">
        <v>262990</v>
      </c>
      <c r="L12" s="27">
        <v>246009</v>
      </c>
      <c r="M12" s="27">
        <v>125000</v>
      </c>
      <c r="N12" s="27">
        <v>163650</v>
      </c>
      <c r="O12" s="27">
        <v>741462</v>
      </c>
      <c r="P12" s="44">
        <v>288053</v>
      </c>
      <c r="Q12" s="27">
        <v>284838</v>
      </c>
      <c r="R12" s="27">
        <v>287000</v>
      </c>
      <c r="S12" s="27">
        <v>510480</v>
      </c>
      <c r="T12" s="27">
        <v>286214</v>
      </c>
      <c r="U12" s="27">
        <v>418200</v>
      </c>
      <c r="V12" s="27">
        <v>288052</v>
      </c>
      <c r="W12" s="27">
        <v>357000</v>
      </c>
      <c r="X12" s="27">
        <v>238000</v>
      </c>
      <c r="Y12" s="27">
        <v>275086</v>
      </c>
      <c r="Z12" s="27">
        <v>178500</v>
      </c>
      <c r="AA12" s="27">
        <v>316400</v>
      </c>
      <c r="AB12" s="49">
        <f t="shared" si="0"/>
        <v>269038</v>
      </c>
      <c r="AC12" s="50">
        <f t="shared" si="1"/>
        <v>2</v>
      </c>
      <c r="AD12" s="50">
        <f t="shared" si="2"/>
        <v>2</v>
      </c>
      <c r="AE12" s="50">
        <f t="shared" si="3"/>
        <v>0</v>
      </c>
      <c r="AF12" s="50">
        <f t="shared" si="4"/>
        <v>2</v>
      </c>
      <c r="AG12" s="50">
        <f t="shared" si="5"/>
        <v>0</v>
      </c>
      <c r="AH12" s="50">
        <f t="shared" si="6"/>
        <v>2</v>
      </c>
      <c r="AI12" s="50">
        <f t="shared" si="7"/>
        <v>2</v>
      </c>
      <c r="AJ12" s="50">
        <f t="shared" si="8"/>
        <v>2</v>
      </c>
      <c r="AK12" s="50">
        <f t="shared" si="9"/>
        <v>2</v>
      </c>
      <c r="AL12" s="50">
        <f t="shared" si="10"/>
        <v>0</v>
      </c>
      <c r="AM12" s="50">
        <f t="shared" si="11"/>
        <v>0</v>
      </c>
      <c r="AN12" s="50">
        <f t="shared" si="12"/>
        <v>0</v>
      </c>
      <c r="AO12" s="50">
        <f t="shared" si="13"/>
        <v>1</v>
      </c>
      <c r="AP12" s="50">
        <f t="shared" si="14"/>
        <v>1</v>
      </c>
      <c r="AQ12" s="50">
        <f t="shared" si="15"/>
        <v>1</v>
      </c>
      <c r="AR12" s="50">
        <f t="shared" si="16"/>
        <v>0</v>
      </c>
      <c r="AS12" s="50">
        <f t="shared" si="17"/>
        <v>1</v>
      </c>
      <c r="AT12" s="50">
        <f t="shared" si="18"/>
        <v>0</v>
      </c>
      <c r="AU12" s="50">
        <f t="shared" si="19"/>
        <v>1</v>
      </c>
      <c r="AV12" s="50">
        <f t="shared" si="20"/>
        <v>0</v>
      </c>
      <c r="AW12" s="50">
        <f t="shared" si="21"/>
        <v>2</v>
      </c>
      <c r="AX12" s="50">
        <f t="shared" si="22"/>
        <v>1</v>
      </c>
      <c r="AY12" s="50">
        <f t="shared" si="23"/>
        <v>0</v>
      </c>
      <c r="AZ12" s="50">
        <f t="shared" si="24"/>
        <v>1</v>
      </c>
    </row>
    <row r="13" spans="1:52" ht="60">
      <c r="A13" s="73" t="s">
        <v>261</v>
      </c>
      <c r="B13" s="73" t="s">
        <v>262</v>
      </c>
      <c r="C13" s="78" t="s">
        <v>144</v>
      </c>
      <c r="D13" s="64">
        <v>150132</v>
      </c>
      <c r="E13" s="47">
        <v>155549</v>
      </c>
      <c r="F13" s="23">
        <v>211800</v>
      </c>
      <c r="G13" s="23">
        <v>139660</v>
      </c>
      <c r="H13" s="24">
        <v>192168</v>
      </c>
      <c r="I13" s="23">
        <v>143451</v>
      </c>
      <c r="J13" s="47">
        <v>140000</v>
      </c>
      <c r="K13" s="27">
        <v>170170</v>
      </c>
      <c r="L13" s="27">
        <v>146521</v>
      </c>
      <c r="M13" s="27">
        <v>113050</v>
      </c>
      <c r="N13" s="27">
        <v>65450</v>
      </c>
      <c r="O13" s="27">
        <v>347846</v>
      </c>
      <c r="P13" s="44">
        <v>157551</v>
      </c>
      <c r="Q13" s="27">
        <v>153068</v>
      </c>
      <c r="R13" s="27">
        <v>157000</v>
      </c>
      <c r="S13" s="27">
        <v>212700</v>
      </c>
      <c r="T13" s="27">
        <v>146440</v>
      </c>
      <c r="U13" s="27">
        <v>306680</v>
      </c>
      <c r="V13" s="27">
        <v>157551</v>
      </c>
      <c r="W13" s="27">
        <v>202300</v>
      </c>
      <c r="X13" s="27">
        <v>142800</v>
      </c>
      <c r="Y13" s="27">
        <v>135335</v>
      </c>
      <c r="Z13" s="27">
        <v>154700</v>
      </c>
      <c r="AA13" s="27">
        <v>173006</v>
      </c>
      <c r="AB13" s="49">
        <f t="shared" si="0"/>
        <v>155124.5</v>
      </c>
      <c r="AC13" s="50">
        <f t="shared" si="1"/>
        <v>2</v>
      </c>
      <c r="AD13" s="50">
        <f t="shared" si="2"/>
        <v>1</v>
      </c>
      <c r="AE13" s="50">
        <f t="shared" si="3"/>
        <v>0</v>
      </c>
      <c r="AF13" s="50">
        <f t="shared" si="4"/>
        <v>2</v>
      </c>
      <c r="AG13" s="50">
        <f t="shared" si="5"/>
        <v>0</v>
      </c>
      <c r="AH13" s="50">
        <f t="shared" si="6"/>
        <v>2</v>
      </c>
      <c r="AI13" s="50">
        <f t="shared" si="7"/>
        <v>2</v>
      </c>
      <c r="AJ13" s="50">
        <f t="shared" si="8"/>
        <v>1</v>
      </c>
      <c r="AK13" s="50">
        <f t="shared" si="9"/>
        <v>2</v>
      </c>
      <c r="AL13" s="50">
        <f t="shared" si="10"/>
        <v>0</v>
      </c>
      <c r="AM13" s="50">
        <f t="shared" si="11"/>
        <v>0</v>
      </c>
      <c r="AN13" s="50">
        <f t="shared" si="12"/>
        <v>0</v>
      </c>
      <c r="AO13" s="50">
        <f t="shared" si="13"/>
        <v>1</v>
      </c>
      <c r="AP13" s="50">
        <f t="shared" si="14"/>
        <v>2</v>
      </c>
      <c r="AQ13" s="50">
        <f t="shared" si="15"/>
        <v>1</v>
      </c>
      <c r="AR13" s="50">
        <f t="shared" si="16"/>
        <v>0</v>
      </c>
      <c r="AS13" s="50">
        <f t="shared" si="17"/>
        <v>2</v>
      </c>
      <c r="AT13" s="50">
        <f t="shared" si="18"/>
        <v>0</v>
      </c>
      <c r="AU13" s="50">
        <f t="shared" si="19"/>
        <v>1</v>
      </c>
      <c r="AV13" s="50">
        <f t="shared" si="20"/>
        <v>0</v>
      </c>
      <c r="AW13" s="50">
        <f t="shared" si="21"/>
        <v>2</v>
      </c>
      <c r="AX13" s="50">
        <f t="shared" si="22"/>
        <v>2</v>
      </c>
      <c r="AY13" s="50">
        <f t="shared" si="23"/>
        <v>2</v>
      </c>
      <c r="AZ13" s="50">
        <f t="shared" si="24"/>
        <v>1</v>
      </c>
    </row>
    <row r="14" spans="1:52" ht="60">
      <c r="A14" s="73" t="s">
        <v>263</v>
      </c>
      <c r="B14" s="73" t="s">
        <v>264</v>
      </c>
      <c r="C14" s="78" t="s">
        <v>144</v>
      </c>
      <c r="D14" s="64">
        <v>199978</v>
      </c>
      <c r="E14" s="47">
        <v>196953</v>
      </c>
      <c r="F14" s="23">
        <v>311500</v>
      </c>
      <c r="G14" s="23">
        <v>219406</v>
      </c>
      <c r="H14" s="24">
        <v>159202</v>
      </c>
      <c r="I14" s="23">
        <v>225611</v>
      </c>
      <c r="J14" s="47">
        <v>170000</v>
      </c>
      <c r="K14" s="27">
        <v>216580</v>
      </c>
      <c r="L14" s="27">
        <v>215263</v>
      </c>
      <c r="M14" s="27">
        <v>133875</v>
      </c>
      <c r="N14" s="27">
        <v>81850</v>
      </c>
      <c r="O14" s="27">
        <v>476000</v>
      </c>
      <c r="P14" s="44">
        <v>231423</v>
      </c>
      <c r="Q14" s="27">
        <v>220950</v>
      </c>
      <c r="R14" s="27">
        <v>230000</v>
      </c>
      <c r="S14" s="27">
        <v>297780</v>
      </c>
      <c r="T14" s="27">
        <v>224897</v>
      </c>
      <c r="U14" s="27">
        <v>348500</v>
      </c>
      <c r="V14" s="27">
        <v>231422</v>
      </c>
      <c r="W14" s="27">
        <v>297500</v>
      </c>
      <c r="X14" s="27">
        <v>190400</v>
      </c>
      <c r="Y14" s="27">
        <v>230293</v>
      </c>
      <c r="Z14" s="27">
        <v>178500</v>
      </c>
      <c r="AA14" s="27">
        <v>254125</v>
      </c>
      <c r="AB14" s="49">
        <f t="shared" si="0"/>
        <v>222923.5</v>
      </c>
      <c r="AC14" s="50">
        <f t="shared" si="1"/>
        <v>2</v>
      </c>
      <c r="AD14" s="50">
        <f t="shared" si="2"/>
        <v>2</v>
      </c>
      <c r="AE14" s="50">
        <f t="shared" si="3"/>
        <v>0</v>
      </c>
      <c r="AF14" s="50">
        <f t="shared" si="4"/>
        <v>2</v>
      </c>
      <c r="AG14" s="50">
        <f t="shared" si="5"/>
        <v>0</v>
      </c>
      <c r="AH14" s="50">
        <f t="shared" si="6"/>
        <v>1</v>
      </c>
      <c r="AI14" s="50">
        <f t="shared" si="7"/>
        <v>0</v>
      </c>
      <c r="AJ14" s="50">
        <f t="shared" si="8"/>
        <v>2</v>
      </c>
      <c r="AK14" s="50">
        <f t="shared" si="9"/>
        <v>2</v>
      </c>
      <c r="AL14" s="50">
        <f t="shared" si="10"/>
        <v>0</v>
      </c>
      <c r="AM14" s="50">
        <f t="shared" si="11"/>
        <v>0</v>
      </c>
      <c r="AN14" s="50">
        <f t="shared" si="12"/>
        <v>0</v>
      </c>
      <c r="AO14" s="50">
        <f t="shared" si="13"/>
        <v>1</v>
      </c>
      <c r="AP14" s="50">
        <f t="shared" si="14"/>
        <v>2</v>
      </c>
      <c r="AQ14" s="50">
        <f t="shared" si="15"/>
        <v>1</v>
      </c>
      <c r="AR14" s="50">
        <f t="shared" si="16"/>
        <v>0</v>
      </c>
      <c r="AS14" s="50">
        <f t="shared" si="17"/>
        <v>1</v>
      </c>
      <c r="AT14" s="50">
        <f t="shared" si="18"/>
        <v>0</v>
      </c>
      <c r="AU14" s="50">
        <f t="shared" si="19"/>
        <v>1</v>
      </c>
      <c r="AV14" s="50">
        <f t="shared" si="20"/>
        <v>0</v>
      </c>
      <c r="AW14" s="50">
        <f t="shared" si="21"/>
        <v>2</v>
      </c>
      <c r="AX14" s="50">
        <f t="shared" si="22"/>
        <v>1</v>
      </c>
      <c r="AY14" s="50">
        <f t="shared" si="23"/>
        <v>2</v>
      </c>
      <c r="AZ14" s="50">
        <f t="shared" si="24"/>
        <v>1</v>
      </c>
    </row>
    <row r="15" spans="1:52" ht="60">
      <c r="A15" s="73" t="s">
        <v>265</v>
      </c>
      <c r="B15" s="73" t="s">
        <v>266</v>
      </c>
      <c r="C15" s="78" t="s">
        <v>144</v>
      </c>
      <c r="D15" s="64">
        <v>178004</v>
      </c>
      <c r="E15" s="47">
        <v>244085</v>
      </c>
      <c r="F15" s="23">
        <v>361000</v>
      </c>
      <c r="G15" s="23">
        <v>228791</v>
      </c>
      <c r="H15" s="24">
        <v>180108</v>
      </c>
      <c r="I15" s="23">
        <v>236677</v>
      </c>
      <c r="J15" s="47">
        <v>260000</v>
      </c>
      <c r="K15" s="27">
        <v>232050</v>
      </c>
      <c r="L15" s="27">
        <v>222316</v>
      </c>
      <c r="M15" s="27">
        <v>154700</v>
      </c>
      <c r="N15" s="27">
        <v>114550</v>
      </c>
      <c r="O15" s="27">
        <v>604154</v>
      </c>
      <c r="P15" s="44">
        <v>248665</v>
      </c>
      <c r="Q15" s="27">
        <v>240678</v>
      </c>
      <c r="R15" s="27">
        <v>250000</v>
      </c>
      <c r="S15" s="27">
        <v>425400</v>
      </c>
      <c r="T15" s="27">
        <v>242488</v>
      </c>
      <c r="U15" s="27">
        <v>487900</v>
      </c>
      <c r="V15" s="27">
        <v>248664</v>
      </c>
      <c r="W15" s="27">
        <v>345100</v>
      </c>
      <c r="X15" s="27">
        <v>226100</v>
      </c>
      <c r="Y15" s="27">
        <v>228962</v>
      </c>
      <c r="Z15" s="27">
        <v>202300</v>
      </c>
      <c r="AA15" s="27">
        <v>273000</v>
      </c>
      <c r="AB15" s="49">
        <f t="shared" si="0"/>
        <v>241583</v>
      </c>
      <c r="AC15" s="50">
        <f t="shared" si="1"/>
        <v>0</v>
      </c>
      <c r="AD15" s="50">
        <f t="shared" si="2"/>
        <v>1</v>
      </c>
      <c r="AE15" s="50">
        <f t="shared" si="3"/>
        <v>0</v>
      </c>
      <c r="AF15" s="50">
        <f t="shared" si="4"/>
        <v>2</v>
      </c>
      <c r="AG15" s="50">
        <f t="shared" si="5"/>
        <v>0</v>
      </c>
      <c r="AH15" s="50">
        <f t="shared" si="6"/>
        <v>2</v>
      </c>
      <c r="AI15" s="50">
        <f t="shared" si="7"/>
        <v>1</v>
      </c>
      <c r="AJ15" s="50">
        <f t="shared" si="8"/>
        <v>2</v>
      </c>
      <c r="AK15" s="50">
        <f t="shared" si="9"/>
        <v>2</v>
      </c>
      <c r="AL15" s="50">
        <f t="shared" si="10"/>
        <v>0</v>
      </c>
      <c r="AM15" s="50">
        <f t="shared" si="11"/>
        <v>0</v>
      </c>
      <c r="AN15" s="50">
        <f t="shared" si="12"/>
        <v>0</v>
      </c>
      <c r="AO15" s="50">
        <f t="shared" si="13"/>
        <v>1</v>
      </c>
      <c r="AP15" s="50">
        <f t="shared" si="14"/>
        <v>2</v>
      </c>
      <c r="AQ15" s="50">
        <f t="shared" si="15"/>
        <v>1</v>
      </c>
      <c r="AR15" s="50">
        <f t="shared" si="16"/>
        <v>0</v>
      </c>
      <c r="AS15" s="50">
        <f t="shared" si="17"/>
        <v>1</v>
      </c>
      <c r="AT15" s="50">
        <f t="shared" si="18"/>
        <v>0</v>
      </c>
      <c r="AU15" s="50">
        <f t="shared" si="19"/>
        <v>1</v>
      </c>
      <c r="AV15" s="50">
        <f t="shared" si="20"/>
        <v>0</v>
      </c>
      <c r="AW15" s="50">
        <f t="shared" si="21"/>
        <v>2</v>
      </c>
      <c r="AX15" s="50">
        <f t="shared" si="22"/>
        <v>2</v>
      </c>
      <c r="AY15" s="50">
        <f t="shared" si="23"/>
        <v>2</v>
      </c>
      <c r="AZ15" s="50">
        <f t="shared" si="24"/>
        <v>1</v>
      </c>
    </row>
    <row r="16" spans="1:52" ht="60">
      <c r="A16" s="73" t="s">
        <v>267</v>
      </c>
      <c r="B16" s="73" t="s">
        <v>268</v>
      </c>
      <c r="C16" s="78" t="s">
        <v>144</v>
      </c>
      <c r="D16" s="64">
        <v>313897</v>
      </c>
      <c r="E16" s="47">
        <v>322457</v>
      </c>
      <c r="F16" s="23">
        <v>485000</v>
      </c>
      <c r="G16" s="23">
        <v>316533</v>
      </c>
      <c r="H16" s="24">
        <v>221918</v>
      </c>
      <c r="I16" s="23">
        <v>333700</v>
      </c>
      <c r="J16" s="47">
        <v>340000</v>
      </c>
      <c r="K16" s="27">
        <v>309400</v>
      </c>
      <c r="L16" s="27">
        <v>330031</v>
      </c>
      <c r="M16" s="27">
        <v>197000</v>
      </c>
      <c r="N16" s="27">
        <v>147300</v>
      </c>
      <c r="O16" s="27">
        <v>851308</v>
      </c>
      <c r="P16" s="44">
        <v>344683</v>
      </c>
      <c r="Q16" s="27">
        <v>327454</v>
      </c>
      <c r="R16" s="27">
        <v>340000</v>
      </c>
      <c r="S16" s="27">
        <v>638100</v>
      </c>
      <c r="T16" s="27">
        <v>343001</v>
      </c>
      <c r="U16" s="27">
        <v>557600</v>
      </c>
      <c r="V16" s="27">
        <v>344683</v>
      </c>
      <c r="W16" s="27">
        <v>464100</v>
      </c>
      <c r="X16" s="27">
        <v>309400</v>
      </c>
      <c r="Y16" s="27">
        <v>320281</v>
      </c>
      <c r="Z16" s="27">
        <v>238000</v>
      </c>
      <c r="AA16" s="27">
        <v>378500</v>
      </c>
      <c r="AB16" s="49">
        <f t="shared" si="0"/>
        <v>331865.5</v>
      </c>
      <c r="AC16" s="50">
        <f t="shared" si="1"/>
        <v>2</v>
      </c>
      <c r="AD16" s="50">
        <f t="shared" si="2"/>
        <v>2</v>
      </c>
      <c r="AE16" s="50">
        <f t="shared" si="3"/>
        <v>0</v>
      </c>
      <c r="AF16" s="50">
        <f t="shared" si="4"/>
        <v>2</v>
      </c>
      <c r="AG16" s="50">
        <f t="shared" si="5"/>
        <v>0</v>
      </c>
      <c r="AH16" s="50">
        <f t="shared" si="6"/>
        <v>1</v>
      </c>
      <c r="AI16" s="50">
        <f t="shared" si="7"/>
        <v>1</v>
      </c>
      <c r="AJ16" s="50">
        <f t="shared" si="8"/>
        <v>2</v>
      </c>
      <c r="AK16" s="50">
        <f t="shared" si="9"/>
        <v>2</v>
      </c>
      <c r="AL16" s="50">
        <f t="shared" si="10"/>
        <v>0</v>
      </c>
      <c r="AM16" s="50">
        <f t="shared" si="11"/>
        <v>0</v>
      </c>
      <c r="AN16" s="50">
        <f t="shared" si="12"/>
        <v>0</v>
      </c>
      <c r="AO16" s="50">
        <f t="shared" si="13"/>
        <v>1</v>
      </c>
      <c r="AP16" s="50">
        <f t="shared" si="14"/>
        <v>2</v>
      </c>
      <c r="AQ16" s="50">
        <f t="shared" si="15"/>
        <v>1</v>
      </c>
      <c r="AR16" s="50">
        <f t="shared" si="16"/>
        <v>0</v>
      </c>
      <c r="AS16" s="50">
        <f t="shared" si="17"/>
        <v>1</v>
      </c>
      <c r="AT16" s="50">
        <f t="shared" si="18"/>
        <v>0</v>
      </c>
      <c r="AU16" s="50">
        <f t="shared" si="19"/>
        <v>1</v>
      </c>
      <c r="AV16" s="50">
        <f t="shared" si="20"/>
        <v>0</v>
      </c>
      <c r="AW16" s="50">
        <f t="shared" si="21"/>
        <v>2</v>
      </c>
      <c r="AX16" s="50">
        <f t="shared" si="22"/>
        <v>2</v>
      </c>
      <c r="AY16" s="50">
        <f t="shared" si="23"/>
        <v>0</v>
      </c>
      <c r="AZ16" s="50">
        <f t="shared" si="24"/>
        <v>1</v>
      </c>
    </row>
    <row r="17" spans="1:52" ht="45">
      <c r="A17" s="73" t="s">
        <v>269</v>
      </c>
      <c r="B17" s="73" t="s">
        <v>270</v>
      </c>
      <c r="C17" s="78" t="s">
        <v>144</v>
      </c>
      <c r="D17" s="64">
        <v>226789</v>
      </c>
      <c r="E17" s="47">
        <v>221249</v>
      </c>
      <c r="F17" s="23">
        <v>311500</v>
      </c>
      <c r="G17" s="23">
        <v>196288</v>
      </c>
      <c r="H17" s="24">
        <v>421420</v>
      </c>
      <c r="I17" s="23">
        <v>225333</v>
      </c>
      <c r="J17" s="47">
        <v>250000</v>
      </c>
      <c r="K17" s="27">
        <v>257040</v>
      </c>
      <c r="L17" s="27">
        <v>188623</v>
      </c>
      <c r="M17" s="27">
        <v>119950</v>
      </c>
      <c r="N17" s="27">
        <v>261800</v>
      </c>
      <c r="O17" s="27">
        <v>211454</v>
      </c>
      <c r="P17" s="44">
        <v>230601</v>
      </c>
      <c r="Q17" s="27">
        <v>226024</v>
      </c>
      <c r="R17" s="27">
        <v>230000</v>
      </c>
      <c r="S17" s="27">
        <v>354500</v>
      </c>
      <c r="T17" s="27">
        <v>226084</v>
      </c>
      <c r="U17" s="27">
        <v>146370</v>
      </c>
      <c r="V17" s="27">
        <v>230600</v>
      </c>
      <c r="W17" s="27">
        <v>297500</v>
      </c>
      <c r="X17" s="27">
        <v>214200</v>
      </c>
      <c r="Y17" s="27">
        <v>196361</v>
      </c>
      <c r="Z17" s="27">
        <v>416500</v>
      </c>
      <c r="AA17" s="27">
        <v>253222</v>
      </c>
      <c r="AB17" s="49">
        <f t="shared" si="0"/>
        <v>228394.5</v>
      </c>
      <c r="AC17" s="50">
        <f t="shared" si="1"/>
        <v>2</v>
      </c>
      <c r="AD17" s="50">
        <f t="shared" si="2"/>
        <v>2</v>
      </c>
      <c r="AE17" s="50">
        <f t="shared" si="3"/>
        <v>0</v>
      </c>
      <c r="AF17" s="50">
        <f t="shared" si="4"/>
        <v>2</v>
      </c>
      <c r="AG17" s="50">
        <f t="shared" si="5"/>
        <v>0</v>
      </c>
      <c r="AH17" s="50">
        <f t="shared" si="6"/>
        <v>2</v>
      </c>
      <c r="AI17" s="50">
        <f t="shared" si="7"/>
        <v>1</v>
      </c>
      <c r="AJ17" s="50">
        <f t="shared" si="8"/>
        <v>1</v>
      </c>
      <c r="AK17" s="50">
        <f t="shared" si="9"/>
        <v>2</v>
      </c>
      <c r="AL17" s="50">
        <f t="shared" si="10"/>
        <v>0</v>
      </c>
      <c r="AM17" s="50">
        <f t="shared" si="11"/>
        <v>1</v>
      </c>
      <c r="AN17" s="50">
        <f t="shared" si="12"/>
        <v>2</v>
      </c>
      <c r="AO17" s="50">
        <f t="shared" si="13"/>
        <v>1</v>
      </c>
      <c r="AP17" s="50">
        <f t="shared" si="14"/>
        <v>2</v>
      </c>
      <c r="AQ17" s="50">
        <f t="shared" si="15"/>
        <v>1</v>
      </c>
      <c r="AR17" s="50">
        <f t="shared" si="16"/>
        <v>0</v>
      </c>
      <c r="AS17" s="50">
        <f t="shared" si="17"/>
        <v>2</v>
      </c>
      <c r="AT17" s="50">
        <f t="shared" si="18"/>
        <v>0</v>
      </c>
      <c r="AU17" s="50">
        <f t="shared" si="19"/>
        <v>1</v>
      </c>
      <c r="AV17" s="50">
        <f t="shared" si="20"/>
        <v>0</v>
      </c>
      <c r="AW17" s="50">
        <f t="shared" si="21"/>
        <v>2</v>
      </c>
      <c r="AX17" s="50">
        <f t="shared" si="22"/>
        <v>2</v>
      </c>
      <c r="AY17" s="50">
        <f t="shared" si="23"/>
        <v>0</v>
      </c>
      <c r="AZ17" s="50">
        <f t="shared" si="24"/>
        <v>1</v>
      </c>
    </row>
    <row r="18" spans="1:52" ht="45">
      <c r="A18" s="73" t="s">
        <v>271</v>
      </c>
      <c r="B18" s="73" t="s">
        <v>272</v>
      </c>
      <c r="C18" s="78" t="s">
        <v>144</v>
      </c>
      <c r="D18" s="64">
        <v>260645</v>
      </c>
      <c r="E18" s="47">
        <v>201286</v>
      </c>
      <c r="F18" s="23">
        <v>361300</v>
      </c>
      <c r="G18" s="23">
        <v>252073</v>
      </c>
      <c r="H18" s="24">
        <v>496888</v>
      </c>
      <c r="I18" s="23">
        <v>263753</v>
      </c>
      <c r="J18" s="47">
        <v>500000</v>
      </c>
      <c r="K18" s="27">
        <v>309400</v>
      </c>
      <c r="L18" s="27">
        <v>235902</v>
      </c>
      <c r="M18" s="27">
        <v>239000</v>
      </c>
      <c r="N18" s="27">
        <v>659750</v>
      </c>
      <c r="O18" s="27">
        <v>422908</v>
      </c>
      <c r="P18" s="44">
        <v>268439</v>
      </c>
      <c r="Q18" s="27">
        <v>262553</v>
      </c>
      <c r="R18" s="27">
        <v>324000</v>
      </c>
      <c r="S18" s="27">
        <v>638100</v>
      </c>
      <c r="T18" s="27">
        <v>247411</v>
      </c>
      <c r="U18" s="27">
        <v>292740</v>
      </c>
      <c r="V18" s="27">
        <v>268439</v>
      </c>
      <c r="W18" s="27">
        <v>345100</v>
      </c>
      <c r="X18" s="27">
        <v>249900</v>
      </c>
      <c r="Y18" s="27">
        <v>234753</v>
      </c>
      <c r="Z18" s="27">
        <v>535500</v>
      </c>
      <c r="AA18" s="27">
        <v>294772</v>
      </c>
      <c r="AB18" s="49">
        <f t="shared" si="0"/>
        <v>280589.5</v>
      </c>
      <c r="AC18" s="50">
        <f t="shared" si="1"/>
        <v>2</v>
      </c>
      <c r="AD18" s="50">
        <f t="shared" si="2"/>
        <v>0</v>
      </c>
      <c r="AE18" s="50">
        <f t="shared" si="3"/>
        <v>0</v>
      </c>
      <c r="AF18" s="50">
        <f t="shared" si="4"/>
        <v>2</v>
      </c>
      <c r="AG18" s="50">
        <f t="shared" si="5"/>
        <v>0</v>
      </c>
      <c r="AH18" s="50">
        <f t="shared" si="6"/>
        <v>2</v>
      </c>
      <c r="AI18" s="50">
        <f t="shared" si="7"/>
        <v>0</v>
      </c>
      <c r="AJ18" s="50">
        <f t="shared" si="8"/>
        <v>1</v>
      </c>
      <c r="AK18" s="50">
        <f t="shared" si="9"/>
        <v>2</v>
      </c>
      <c r="AL18" s="50">
        <f t="shared" si="10"/>
        <v>2</v>
      </c>
      <c r="AM18" s="50">
        <f t="shared" si="11"/>
        <v>0</v>
      </c>
      <c r="AN18" s="50">
        <f t="shared" si="12"/>
        <v>0</v>
      </c>
      <c r="AO18" s="50">
        <f t="shared" si="13"/>
        <v>2</v>
      </c>
      <c r="AP18" s="50">
        <f t="shared" si="14"/>
        <v>2</v>
      </c>
      <c r="AQ18" s="50">
        <f t="shared" si="15"/>
        <v>1</v>
      </c>
      <c r="AR18" s="50">
        <f t="shared" si="16"/>
        <v>0</v>
      </c>
      <c r="AS18" s="50">
        <f t="shared" si="17"/>
        <v>2</v>
      </c>
      <c r="AT18" s="50">
        <f t="shared" si="18"/>
        <v>1</v>
      </c>
      <c r="AU18" s="50">
        <f t="shared" si="19"/>
        <v>2</v>
      </c>
      <c r="AV18" s="50">
        <f t="shared" si="20"/>
        <v>0</v>
      </c>
      <c r="AW18" s="50">
        <f t="shared" si="21"/>
        <v>2</v>
      </c>
      <c r="AX18" s="50">
        <f t="shared" si="22"/>
        <v>2</v>
      </c>
      <c r="AY18" s="50">
        <f t="shared" si="23"/>
        <v>0</v>
      </c>
      <c r="AZ18" s="50">
        <f t="shared" si="24"/>
        <v>1</v>
      </c>
    </row>
    <row r="19" spans="1:52" ht="51.75" customHeight="1">
      <c r="A19" s="73" t="s">
        <v>273</v>
      </c>
      <c r="B19" s="73" t="s">
        <v>274</v>
      </c>
      <c r="C19" s="78" t="s">
        <v>144</v>
      </c>
      <c r="D19" s="64">
        <v>1803718</v>
      </c>
      <c r="E19" s="47">
        <v>1853348</v>
      </c>
      <c r="F19" s="23">
        <v>1457800</v>
      </c>
      <c r="G19" s="23">
        <v>1923933</v>
      </c>
      <c r="H19" s="24">
        <v>2023541</v>
      </c>
      <c r="I19" s="23">
        <v>1500600</v>
      </c>
      <c r="J19" s="47">
        <v>1190000</v>
      </c>
      <c r="K19" s="27">
        <v>1225700</v>
      </c>
      <c r="L19" s="27">
        <v>1972028</v>
      </c>
      <c r="M19" s="27">
        <v>822528</v>
      </c>
      <c r="N19" s="27">
        <v>2714350</v>
      </c>
      <c r="O19" s="27">
        <v>1687969</v>
      </c>
      <c r="P19" s="44">
        <v>1066058</v>
      </c>
      <c r="Q19" s="27">
        <v>1885745</v>
      </c>
      <c r="R19" s="27">
        <v>1065000</v>
      </c>
      <c r="S19" s="27">
        <v>1276200</v>
      </c>
      <c r="T19" s="27">
        <v>2024124</v>
      </c>
      <c r="U19" s="27">
        <v>1444184</v>
      </c>
      <c r="V19" s="27">
        <v>1066057</v>
      </c>
      <c r="W19" s="27">
        <v>1392300</v>
      </c>
      <c r="X19" s="27">
        <v>2023000</v>
      </c>
      <c r="Y19" s="27">
        <v>1998983</v>
      </c>
      <c r="Z19" s="27">
        <v>952000</v>
      </c>
      <c r="AA19" s="27">
        <v>1170636</v>
      </c>
      <c r="AB19" s="49">
        <f t="shared" si="0"/>
        <v>1479200</v>
      </c>
      <c r="AC19" s="50">
        <f t="shared" si="1"/>
        <v>0</v>
      </c>
      <c r="AD19" s="50">
        <f t="shared" si="2"/>
        <v>0</v>
      </c>
      <c r="AE19" s="50">
        <f t="shared" si="3"/>
        <v>2</v>
      </c>
      <c r="AF19" s="50">
        <f t="shared" si="4"/>
        <v>0</v>
      </c>
      <c r="AG19" s="50">
        <f t="shared" si="5"/>
        <v>0</v>
      </c>
      <c r="AH19" s="50">
        <f t="shared" si="6"/>
        <v>1</v>
      </c>
      <c r="AI19" s="50">
        <f t="shared" si="7"/>
        <v>2</v>
      </c>
      <c r="AJ19" s="50">
        <f t="shared" si="8"/>
        <v>2</v>
      </c>
      <c r="AK19" s="50">
        <f t="shared" si="9"/>
        <v>0</v>
      </c>
      <c r="AL19" s="50">
        <f t="shared" si="10"/>
        <v>0</v>
      </c>
      <c r="AM19" s="50">
        <f t="shared" si="11"/>
        <v>0</v>
      </c>
      <c r="AN19" s="50">
        <f t="shared" si="12"/>
        <v>1</v>
      </c>
      <c r="AO19" s="50">
        <f t="shared" si="13"/>
        <v>0</v>
      </c>
      <c r="AP19" s="50">
        <f t="shared" si="14"/>
        <v>0</v>
      </c>
      <c r="AQ19" s="50">
        <f t="shared" si="15"/>
        <v>0</v>
      </c>
      <c r="AR19" s="50">
        <f t="shared" si="16"/>
        <v>2</v>
      </c>
      <c r="AS19" s="50">
        <f t="shared" si="17"/>
        <v>0</v>
      </c>
      <c r="AT19" s="50">
        <f t="shared" si="18"/>
        <v>2</v>
      </c>
      <c r="AU19" s="50">
        <f t="shared" si="19"/>
        <v>0</v>
      </c>
      <c r="AV19" s="50">
        <f t="shared" si="20"/>
        <v>2</v>
      </c>
      <c r="AW19" s="50">
        <f t="shared" si="21"/>
        <v>0</v>
      </c>
      <c r="AX19" s="50">
        <f t="shared" si="22"/>
        <v>0</v>
      </c>
      <c r="AY19" s="50">
        <f t="shared" si="23"/>
        <v>0</v>
      </c>
      <c r="AZ19" s="50">
        <f t="shared" si="24"/>
        <v>0</v>
      </c>
    </row>
    <row r="20" spans="1:52" ht="45">
      <c r="A20" s="73" t="s">
        <v>275</v>
      </c>
      <c r="B20" s="73" t="s">
        <v>276</v>
      </c>
      <c r="C20" s="78" t="s">
        <v>144</v>
      </c>
      <c r="D20" s="64">
        <v>2331395</v>
      </c>
      <c r="E20" s="47">
        <v>2288261</v>
      </c>
      <c r="F20" s="23">
        <v>1495200</v>
      </c>
      <c r="G20" s="23">
        <v>2053583</v>
      </c>
      <c r="H20" s="24">
        <v>2049990</v>
      </c>
      <c r="I20" s="23">
        <v>2000500</v>
      </c>
      <c r="J20" s="47">
        <v>1360000</v>
      </c>
      <c r="K20" s="27">
        <v>1267350</v>
      </c>
      <c r="L20" s="27">
        <v>2448870</v>
      </c>
      <c r="M20" s="27">
        <v>1096000</v>
      </c>
      <c r="N20" s="27">
        <v>2337350.4</v>
      </c>
      <c r="O20" s="27">
        <v>2109046</v>
      </c>
      <c r="P20" s="44">
        <v>1102985</v>
      </c>
      <c r="Q20" s="27">
        <v>2280965</v>
      </c>
      <c r="R20" s="27">
        <v>1100000</v>
      </c>
      <c r="S20" s="27">
        <v>1347100</v>
      </c>
      <c r="T20" s="27">
        <v>2370537</v>
      </c>
      <c r="U20" s="27">
        <v>1444184</v>
      </c>
      <c r="V20" s="27">
        <v>1102984</v>
      </c>
      <c r="W20" s="27">
        <v>1428000</v>
      </c>
      <c r="X20" s="27">
        <v>2380000</v>
      </c>
      <c r="Y20" s="27">
        <v>2443299</v>
      </c>
      <c r="Z20" s="27">
        <v>952000</v>
      </c>
      <c r="AA20" s="27">
        <v>1211184</v>
      </c>
      <c r="AB20" s="49">
        <f t="shared" si="0"/>
        <v>1747850</v>
      </c>
      <c r="AC20" s="50">
        <f t="shared" si="1"/>
        <v>0</v>
      </c>
      <c r="AD20" s="50">
        <f t="shared" si="2"/>
        <v>0</v>
      </c>
      <c r="AE20" s="50">
        <f t="shared" si="3"/>
        <v>2</v>
      </c>
      <c r="AF20" s="50">
        <f t="shared" si="4"/>
        <v>1</v>
      </c>
      <c r="AG20" s="50">
        <f t="shared" si="5"/>
        <v>1</v>
      </c>
      <c r="AH20" s="50">
        <f t="shared" si="6"/>
        <v>1</v>
      </c>
      <c r="AI20" s="50">
        <f t="shared" si="7"/>
        <v>0</v>
      </c>
      <c r="AJ20" s="50">
        <f t="shared" si="8"/>
        <v>0</v>
      </c>
      <c r="AK20" s="50">
        <f t="shared" si="9"/>
        <v>0</v>
      </c>
      <c r="AL20" s="50">
        <f t="shared" si="10"/>
        <v>0</v>
      </c>
      <c r="AM20" s="50">
        <f t="shared" si="11"/>
        <v>0</v>
      </c>
      <c r="AN20" s="50">
        <f t="shared" si="12"/>
        <v>0</v>
      </c>
      <c r="AO20" s="50">
        <f t="shared" si="13"/>
        <v>0</v>
      </c>
      <c r="AP20" s="50">
        <f t="shared" si="14"/>
        <v>0</v>
      </c>
      <c r="AQ20" s="50">
        <f t="shared" si="15"/>
        <v>0</v>
      </c>
      <c r="AR20" s="50">
        <f t="shared" si="16"/>
        <v>0</v>
      </c>
      <c r="AS20" s="50">
        <f t="shared" si="17"/>
        <v>0</v>
      </c>
      <c r="AT20" s="50">
        <f t="shared" si="18"/>
        <v>2</v>
      </c>
      <c r="AU20" s="50">
        <f t="shared" si="19"/>
        <v>0</v>
      </c>
      <c r="AV20" s="50">
        <f t="shared" si="20"/>
        <v>2</v>
      </c>
      <c r="AW20" s="50">
        <f t="shared" si="21"/>
        <v>0</v>
      </c>
      <c r="AX20" s="50">
        <f t="shared" si="22"/>
        <v>0</v>
      </c>
      <c r="AY20" s="50">
        <f t="shared" si="23"/>
        <v>0</v>
      </c>
      <c r="AZ20" s="50">
        <f t="shared" si="24"/>
        <v>0</v>
      </c>
    </row>
    <row r="21" spans="1:52" ht="45">
      <c r="A21" s="73" t="s">
        <v>277</v>
      </c>
      <c r="B21" s="73" t="s">
        <v>278</v>
      </c>
      <c r="C21" s="78" t="s">
        <v>144</v>
      </c>
      <c r="D21" s="64">
        <v>1549260</v>
      </c>
      <c r="E21" s="47">
        <v>1584592</v>
      </c>
      <c r="F21" s="23">
        <v>1370600</v>
      </c>
      <c r="G21" s="23">
        <v>1394860</v>
      </c>
      <c r="H21" s="24">
        <v>1961827</v>
      </c>
      <c r="I21" s="23">
        <v>1388031</v>
      </c>
      <c r="J21" s="47">
        <v>1200000</v>
      </c>
      <c r="K21" s="27">
        <v>1199520</v>
      </c>
      <c r="L21" s="27">
        <v>1577112</v>
      </c>
      <c r="M21" s="27">
        <v>773500</v>
      </c>
      <c r="N21" s="27">
        <v>1885000</v>
      </c>
      <c r="O21" s="27">
        <v>1266892</v>
      </c>
      <c r="P21" s="44">
        <v>1054292</v>
      </c>
      <c r="Q21" s="27">
        <v>1418487</v>
      </c>
      <c r="R21" s="27">
        <v>1053000</v>
      </c>
      <c r="S21" s="27">
        <v>1205300</v>
      </c>
      <c r="T21" s="27">
        <v>1487146</v>
      </c>
      <c r="U21" s="27">
        <v>1123564</v>
      </c>
      <c r="V21" s="27">
        <v>1054291</v>
      </c>
      <c r="W21" s="27">
        <v>1309000</v>
      </c>
      <c r="X21" s="27">
        <v>1428000</v>
      </c>
      <c r="Y21" s="27">
        <v>1362635</v>
      </c>
      <c r="Z21" s="27">
        <v>892500</v>
      </c>
      <c r="AA21" s="27">
        <v>1157714</v>
      </c>
      <c r="AB21" s="49">
        <f t="shared" si="0"/>
        <v>1335817.5</v>
      </c>
      <c r="AC21" s="50">
        <f t="shared" si="1"/>
        <v>1</v>
      </c>
      <c r="AD21" s="50">
        <f t="shared" si="2"/>
        <v>1</v>
      </c>
      <c r="AE21" s="50">
        <f t="shared" si="3"/>
        <v>1</v>
      </c>
      <c r="AF21" s="50">
        <f t="shared" si="4"/>
        <v>1</v>
      </c>
      <c r="AG21" s="50">
        <f t="shared" si="5"/>
        <v>0</v>
      </c>
      <c r="AH21" s="50">
        <f t="shared" si="6"/>
        <v>1</v>
      </c>
      <c r="AI21" s="50">
        <f t="shared" si="7"/>
        <v>2</v>
      </c>
      <c r="AJ21" s="50">
        <f t="shared" si="8"/>
        <v>2</v>
      </c>
      <c r="AK21" s="50">
        <f t="shared" si="9"/>
        <v>1</v>
      </c>
      <c r="AL21" s="50">
        <f t="shared" si="10"/>
        <v>0</v>
      </c>
      <c r="AM21" s="50">
        <f t="shared" si="11"/>
        <v>0</v>
      </c>
      <c r="AN21" s="50">
        <f t="shared" si="12"/>
        <v>2</v>
      </c>
      <c r="AO21" s="50">
        <f t="shared" si="13"/>
        <v>0</v>
      </c>
      <c r="AP21" s="50">
        <f t="shared" si="14"/>
        <v>1</v>
      </c>
      <c r="AQ21" s="50">
        <f t="shared" si="15"/>
        <v>0</v>
      </c>
      <c r="AR21" s="50">
        <f t="shared" si="16"/>
        <v>2</v>
      </c>
      <c r="AS21" s="50">
        <f t="shared" si="17"/>
        <v>1</v>
      </c>
      <c r="AT21" s="50">
        <f t="shared" si="18"/>
        <v>2</v>
      </c>
      <c r="AU21" s="50">
        <f t="shared" si="19"/>
        <v>0</v>
      </c>
      <c r="AV21" s="50">
        <f t="shared" si="20"/>
        <v>2</v>
      </c>
      <c r="AW21" s="50">
        <f t="shared" si="21"/>
        <v>1</v>
      </c>
      <c r="AX21" s="50">
        <f t="shared" si="22"/>
        <v>1</v>
      </c>
      <c r="AY21" s="50">
        <f t="shared" si="23"/>
        <v>0</v>
      </c>
      <c r="AZ21" s="50">
        <f t="shared" si="24"/>
        <v>2</v>
      </c>
    </row>
    <row r="22" spans="1:52" ht="45">
      <c r="A22" s="73" t="s">
        <v>279</v>
      </c>
      <c r="B22" s="73" t="s">
        <v>278</v>
      </c>
      <c r="C22" s="78" t="s">
        <v>144</v>
      </c>
      <c r="D22" s="64">
        <v>2510677</v>
      </c>
      <c r="E22" s="47">
        <v>2478352</v>
      </c>
      <c r="F22" s="23">
        <v>1769320</v>
      </c>
      <c r="G22" s="23">
        <v>2234753</v>
      </c>
      <c r="H22" s="24">
        <v>2801968</v>
      </c>
      <c r="I22" s="23">
        <v>2170000</v>
      </c>
      <c r="J22" s="47">
        <v>1550000</v>
      </c>
      <c r="K22" s="27">
        <v>1494640</v>
      </c>
      <c r="L22" s="27">
        <v>2459593</v>
      </c>
      <c r="M22" s="27">
        <v>1199520</v>
      </c>
      <c r="N22" s="27">
        <v>2945250</v>
      </c>
      <c r="O22" s="27">
        <v>201385</v>
      </c>
      <c r="P22" s="44">
        <v>1300563</v>
      </c>
      <c r="Q22" s="27">
        <v>2588684</v>
      </c>
      <c r="R22" s="27">
        <v>1299000</v>
      </c>
      <c r="S22" s="27">
        <v>3119600</v>
      </c>
      <c r="T22" s="27">
        <v>2449157</v>
      </c>
      <c r="U22" s="27">
        <v>1756440</v>
      </c>
      <c r="V22" s="27">
        <v>1300562</v>
      </c>
      <c r="W22" s="27">
        <v>1689800</v>
      </c>
      <c r="X22" s="27">
        <v>2380000</v>
      </c>
      <c r="Y22" s="27">
        <v>2158989</v>
      </c>
      <c r="Z22" s="27">
        <v>1190000</v>
      </c>
      <c r="AA22" s="27">
        <v>1428144</v>
      </c>
      <c r="AB22" s="49">
        <f t="shared" si="0"/>
        <v>1964154.5</v>
      </c>
      <c r="AC22" s="50">
        <f t="shared" si="1"/>
        <v>0</v>
      </c>
      <c r="AD22" s="50">
        <f t="shared" si="2"/>
        <v>0</v>
      </c>
      <c r="AE22" s="50">
        <f t="shared" si="3"/>
        <v>2</v>
      </c>
      <c r="AF22" s="50">
        <f t="shared" si="4"/>
        <v>1</v>
      </c>
      <c r="AG22" s="50">
        <f t="shared" si="5"/>
        <v>0</v>
      </c>
      <c r="AH22" s="50">
        <f t="shared" si="6"/>
        <v>1</v>
      </c>
      <c r="AI22" s="50">
        <f t="shared" si="7"/>
        <v>0</v>
      </c>
      <c r="AJ22" s="50">
        <f t="shared" si="8"/>
        <v>0</v>
      </c>
      <c r="AK22" s="50">
        <f t="shared" si="9"/>
        <v>0</v>
      </c>
      <c r="AL22" s="50">
        <f t="shared" si="10"/>
        <v>0</v>
      </c>
      <c r="AM22" s="50">
        <f t="shared" si="11"/>
        <v>0</v>
      </c>
      <c r="AN22" s="50">
        <f t="shared" si="12"/>
        <v>0</v>
      </c>
      <c r="AO22" s="50">
        <f t="shared" si="13"/>
        <v>0</v>
      </c>
      <c r="AP22" s="50">
        <f t="shared" si="14"/>
        <v>0</v>
      </c>
      <c r="AQ22" s="50">
        <f t="shared" si="15"/>
        <v>0</v>
      </c>
      <c r="AR22" s="50">
        <f t="shared" si="16"/>
        <v>0</v>
      </c>
      <c r="AS22" s="50">
        <f t="shared" si="17"/>
        <v>0</v>
      </c>
      <c r="AT22" s="50">
        <f t="shared" si="18"/>
        <v>2</v>
      </c>
      <c r="AU22" s="50">
        <f t="shared" si="19"/>
        <v>0</v>
      </c>
      <c r="AV22" s="50">
        <f t="shared" si="20"/>
        <v>2</v>
      </c>
      <c r="AW22" s="50">
        <f t="shared" si="21"/>
        <v>0</v>
      </c>
      <c r="AX22" s="50">
        <f t="shared" si="22"/>
        <v>1</v>
      </c>
      <c r="AY22" s="50">
        <f t="shared" si="23"/>
        <v>0</v>
      </c>
      <c r="AZ22" s="50">
        <f t="shared" si="24"/>
        <v>0</v>
      </c>
    </row>
    <row r="23" spans="1:52" ht="45">
      <c r="A23" s="73" t="s">
        <v>280</v>
      </c>
      <c r="B23" s="73" t="s">
        <v>278</v>
      </c>
      <c r="C23" s="78" t="s">
        <v>144</v>
      </c>
      <c r="D23" s="64">
        <v>2972018</v>
      </c>
      <c r="E23" s="47">
        <v>2408421</v>
      </c>
      <c r="F23" s="23">
        <v>2118200</v>
      </c>
      <c r="G23" s="23">
        <v>2988987</v>
      </c>
      <c r="H23" s="24">
        <v>3374466</v>
      </c>
      <c r="I23" s="23">
        <v>2279600</v>
      </c>
      <c r="J23" s="47">
        <v>1840000</v>
      </c>
      <c r="K23" s="27">
        <v>1879010</v>
      </c>
      <c r="L23" s="27">
        <v>3085884</v>
      </c>
      <c r="M23" s="27">
        <v>1439000</v>
      </c>
      <c r="N23" s="27">
        <v>3534300</v>
      </c>
      <c r="O23" s="27">
        <v>2380000</v>
      </c>
      <c r="P23" s="44">
        <v>1634229</v>
      </c>
      <c r="Q23" s="27">
        <v>2864415</v>
      </c>
      <c r="R23" s="27">
        <v>1633000</v>
      </c>
      <c r="S23" s="27">
        <v>3403200</v>
      </c>
      <c r="T23" s="27">
        <v>3047469</v>
      </c>
      <c r="U23" s="27">
        <v>2107728</v>
      </c>
      <c r="V23" s="27">
        <v>1634229</v>
      </c>
      <c r="W23" s="27">
        <v>2023000</v>
      </c>
      <c r="X23" s="27">
        <v>2975000</v>
      </c>
      <c r="Y23" s="27">
        <v>2651743</v>
      </c>
      <c r="Z23" s="27">
        <v>1428000</v>
      </c>
      <c r="AA23" s="27">
        <v>1256682</v>
      </c>
      <c r="AB23" s="49">
        <f t="shared" si="0"/>
        <v>2329800</v>
      </c>
      <c r="AC23" s="50">
        <f t="shared" si="1"/>
        <v>0</v>
      </c>
      <c r="AD23" s="50">
        <f t="shared" si="2"/>
        <v>1</v>
      </c>
      <c r="AE23" s="50">
        <f t="shared" si="3"/>
        <v>2</v>
      </c>
      <c r="AF23" s="50">
        <f t="shared" si="4"/>
        <v>0</v>
      </c>
      <c r="AG23" s="50">
        <f t="shared" si="5"/>
        <v>0</v>
      </c>
      <c r="AH23" s="50">
        <f t="shared" si="6"/>
        <v>2</v>
      </c>
      <c r="AI23" s="50">
        <f t="shared" si="7"/>
        <v>0</v>
      </c>
      <c r="AJ23" s="50">
        <f t="shared" si="8"/>
        <v>2</v>
      </c>
      <c r="AK23" s="50">
        <f t="shared" si="9"/>
        <v>0</v>
      </c>
      <c r="AL23" s="50">
        <f t="shared" si="10"/>
        <v>0</v>
      </c>
      <c r="AM23" s="50">
        <f t="shared" si="11"/>
        <v>0</v>
      </c>
      <c r="AN23" s="50">
        <f t="shared" si="12"/>
        <v>1</v>
      </c>
      <c r="AO23" s="50">
        <f t="shared" si="13"/>
        <v>0</v>
      </c>
      <c r="AP23" s="50">
        <f t="shared" si="14"/>
        <v>0</v>
      </c>
      <c r="AQ23" s="50">
        <f t="shared" si="15"/>
        <v>0</v>
      </c>
      <c r="AR23" s="50">
        <f t="shared" si="16"/>
        <v>0</v>
      </c>
      <c r="AS23" s="50">
        <f t="shared" si="17"/>
        <v>0</v>
      </c>
      <c r="AT23" s="50">
        <f t="shared" si="18"/>
        <v>2</v>
      </c>
      <c r="AU23" s="50">
        <f t="shared" si="19"/>
        <v>0</v>
      </c>
      <c r="AV23" s="50">
        <f t="shared" si="20"/>
        <v>2</v>
      </c>
      <c r="AW23" s="50">
        <f t="shared" si="21"/>
        <v>0</v>
      </c>
      <c r="AX23" s="50">
        <f t="shared" si="22"/>
        <v>1</v>
      </c>
      <c r="AY23" s="50">
        <f t="shared" si="23"/>
        <v>0</v>
      </c>
      <c r="AZ23" s="50">
        <f t="shared" si="24"/>
        <v>0</v>
      </c>
    </row>
    <row r="24" spans="1:52" ht="45">
      <c r="A24" s="73" t="s">
        <v>281</v>
      </c>
      <c r="B24" s="73" t="s">
        <v>278</v>
      </c>
      <c r="C24" s="78" t="s">
        <v>144</v>
      </c>
      <c r="D24" s="64">
        <v>3179790</v>
      </c>
      <c r="E24" s="47">
        <v>2974700</v>
      </c>
      <c r="F24" s="23">
        <v>2678900</v>
      </c>
      <c r="G24" s="23">
        <v>3243710</v>
      </c>
      <c r="H24" s="24">
        <v>4065580</v>
      </c>
      <c r="I24" s="23">
        <v>2650000</v>
      </c>
      <c r="J24" s="47">
        <v>2140000</v>
      </c>
      <c r="K24" s="27">
        <v>2247910</v>
      </c>
      <c r="L24" s="27">
        <v>3136727</v>
      </c>
      <c r="M24" s="27">
        <v>1600000</v>
      </c>
      <c r="N24" s="27">
        <v>4123350.0000000005</v>
      </c>
      <c r="O24" s="27">
        <v>2773615</v>
      </c>
      <c r="P24" s="44">
        <v>1954856</v>
      </c>
      <c r="Q24" s="27">
        <v>3548514</v>
      </c>
      <c r="R24" s="27">
        <v>1950000</v>
      </c>
      <c r="S24" s="27">
        <v>3686800</v>
      </c>
      <c r="T24" s="27">
        <v>2731843</v>
      </c>
      <c r="U24" s="27">
        <v>2459016</v>
      </c>
      <c r="V24" s="27">
        <v>1954855</v>
      </c>
      <c r="W24" s="27">
        <v>2558500</v>
      </c>
      <c r="X24" s="27">
        <v>2975000</v>
      </c>
      <c r="Y24" s="27">
        <v>3152323</v>
      </c>
      <c r="Z24" s="27">
        <v>1785000</v>
      </c>
      <c r="AA24" s="27">
        <v>1503236</v>
      </c>
      <c r="AB24" s="49">
        <f t="shared" si="0"/>
        <v>2705371.5</v>
      </c>
      <c r="AC24" s="50">
        <f t="shared" si="1"/>
        <v>1</v>
      </c>
      <c r="AD24" s="50">
        <f t="shared" si="2"/>
        <v>1</v>
      </c>
      <c r="AE24" s="50">
        <f t="shared" si="3"/>
        <v>2</v>
      </c>
      <c r="AF24" s="50">
        <f t="shared" si="4"/>
        <v>1</v>
      </c>
      <c r="AG24" s="50">
        <f t="shared" si="5"/>
        <v>0</v>
      </c>
      <c r="AH24" s="50">
        <f t="shared" si="6"/>
        <v>2</v>
      </c>
      <c r="AI24" s="50">
        <f t="shared" si="7"/>
        <v>0</v>
      </c>
      <c r="AJ24" s="50">
        <f t="shared" si="8"/>
        <v>2</v>
      </c>
      <c r="AK24" s="50">
        <f t="shared" si="9"/>
        <v>1</v>
      </c>
      <c r="AL24" s="50">
        <f t="shared" si="10"/>
        <v>0</v>
      </c>
      <c r="AM24" s="50">
        <f t="shared" si="11"/>
        <v>0</v>
      </c>
      <c r="AN24" s="50">
        <f t="shared" si="12"/>
        <v>1</v>
      </c>
      <c r="AO24" s="50">
        <f t="shared" si="13"/>
        <v>0</v>
      </c>
      <c r="AP24" s="50">
        <f t="shared" si="14"/>
        <v>0</v>
      </c>
      <c r="AQ24" s="50">
        <f t="shared" si="15"/>
        <v>0</v>
      </c>
      <c r="AR24" s="50">
        <f t="shared" si="16"/>
        <v>0</v>
      </c>
      <c r="AS24" s="50">
        <f t="shared" si="17"/>
        <v>1</v>
      </c>
      <c r="AT24" s="50">
        <f t="shared" si="18"/>
        <v>2</v>
      </c>
      <c r="AU24" s="50">
        <f t="shared" si="19"/>
        <v>0</v>
      </c>
      <c r="AV24" s="50">
        <f t="shared" si="20"/>
        <v>2</v>
      </c>
      <c r="AW24" s="50">
        <f t="shared" si="21"/>
        <v>1</v>
      </c>
      <c r="AX24" s="50">
        <f t="shared" si="22"/>
        <v>1</v>
      </c>
      <c r="AY24" s="50">
        <f t="shared" si="23"/>
        <v>0</v>
      </c>
      <c r="AZ24" s="50">
        <f t="shared" si="24"/>
        <v>0</v>
      </c>
    </row>
    <row r="25" spans="1:52" ht="65.45" customHeight="1">
      <c r="A25" s="73" t="s">
        <v>282</v>
      </c>
      <c r="B25" s="73" t="s">
        <v>278</v>
      </c>
      <c r="C25" s="78" t="s">
        <v>144</v>
      </c>
      <c r="D25" s="64">
        <v>6785362</v>
      </c>
      <c r="E25" s="47">
        <v>6801548</v>
      </c>
      <c r="F25" s="23">
        <v>4859400</v>
      </c>
      <c r="G25" s="23">
        <v>6724820</v>
      </c>
      <c r="H25" s="24">
        <v>7406495</v>
      </c>
      <c r="I25" s="23">
        <v>4189666</v>
      </c>
      <c r="J25" s="47">
        <v>3910000</v>
      </c>
      <c r="K25" s="27">
        <v>4046000</v>
      </c>
      <c r="L25" s="27">
        <v>5669702</v>
      </c>
      <c r="M25" s="27">
        <v>2900000</v>
      </c>
      <c r="N25" s="27">
        <v>6031900</v>
      </c>
      <c r="O25" s="27">
        <v>5062077</v>
      </c>
      <c r="P25" s="44">
        <v>3581957</v>
      </c>
      <c r="Q25" s="27">
        <v>6439671</v>
      </c>
      <c r="R25" s="27">
        <v>3580000</v>
      </c>
      <c r="S25" s="27">
        <v>9217000</v>
      </c>
      <c r="T25" s="27">
        <v>6486989</v>
      </c>
      <c r="U25" s="27">
        <v>4496486</v>
      </c>
      <c r="V25" s="27">
        <v>3581957</v>
      </c>
      <c r="W25" s="27">
        <v>4641000</v>
      </c>
      <c r="X25" s="27">
        <v>6188000</v>
      </c>
      <c r="Y25" s="27">
        <v>5771639</v>
      </c>
      <c r="Z25" s="27">
        <v>2142000</v>
      </c>
      <c r="AA25" s="27">
        <v>3933335</v>
      </c>
      <c r="AB25" s="49">
        <f t="shared" si="0"/>
        <v>4960738.5</v>
      </c>
      <c r="AC25" s="50">
        <f t="shared" si="1"/>
        <v>0</v>
      </c>
      <c r="AD25" s="50">
        <f t="shared" si="2"/>
        <v>0</v>
      </c>
      <c r="AE25" s="50">
        <f t="shared" si="3"/>
        <v>2</v>
      </c>
      <c r="AF25" s="50">
        <f t="shared" si="4"/>
        <v>0</v>
      </c>
      <c r="AG25" s="50">
        <f t="shared" si="5"/>
        <v>0</v>
      </c>
      <c r="AH25" s="50">
        <f t="shared" si="6"/>
        <v>2</v>
      </c>
      <c r="AI25" s="50">
        <f t="shared" si="7"/>
        <v>0</v>
      </c>
      <c r="AJ25" s="50">
        <f t="shared" si="8"/>
        <v>2</v>
      </c>
      <c r="AK25" s="50">
        <f t="shared" si="9"/>
        <v>1</v>
      </c>
      <c r="AL25" s="50">
        <f t="shared" si="10"/>
        <v>0</v>
      </c>
      <c r="AM25" s="50">
        <f t="shared" si="11"/>
        <v>0</v>
      </c>
      <c r="AN25" s="50">
        <f t="shared" si="12"/>
        <v>1</v>
      </c>
      <c r="AO25" s="50">
        <f t="shared" si="13"/>
        <v>0</v>
      </c>
      <c r="AP25" s="50">
        <f t="shared" si="14"/>
        <v>0</v>
      </c>
      <c r="AQ25" s="50">
        <f t="shared" si="15"/>
        <v>0</v>
      </c>
      <c r="AR25" s="50">
        <f t="shared" si="16"/>
        <v>0</v>
      </c>
      <c r="AS25" s="50">
        <f t="shared" si="17"/>
        <v>0</v>
      </c>
      <c r="AT25" s="50">
        <f t="shared" si="18"/>
        <v>2</v>
      </c>
      <c r="AU25" s="50">
        <f t="shared" si="19"/>
        <v>0</v>
      </c>
      <c r="AV25" s="50">
        <f t="shared" si="20"/>
        <v>2</v>
      </c>
      <c r="AW25" s="50">
        <f t="shared" si="21"/>
        <v>0</v>
      </c>
      <c r="AX25" s="50">
        <f t="shared" si="22"/>
        <v>1</v>
      </c>
      <c r="AY25" s="50">
        <f t="shared" si="23"/>
        <v>0</v>
      </c>
      <c r="AZ25" s="50">
        <f t="shared" si="24"/>
        <v>0</v>
      </c>
    </row>
    <row r="26" spans="1:52" ht="90">
      <c r="A26" s="73" t="s">
        <v>283</v>
      </c>
      <c r="B26" s="73" t="s">
        <v>284</v>
      </c>
      <c r="C26" s="78" t="s">
        <v>144</v>
      </c>
      <c r="D26" s="64">
        <v>73630</v>
      </c>
      <c r="E26" s="47">
        <v>73424</v>
      </c>
      <c r="F26" s="23">
        <v>68500</v>
      </c>
      <c r="G26" s="23">
        <v>88304</v>
      </c>
      <c r="H26" s="24">
        <v>83259</v>
      </c>
      <c r="I26" s="23">
        <v>65498</v>
      </c>
      <c r="J26" s="47">
        <v>70000</v>
      </c>
      <c r="K26" s="27">
        <v>60690</v>
      </c>
      <c r="L26" s="27">
        <v>76385</v>
      </c>
      <c r="M26" s="27">
        <v>47600</v>
      </c>
      <c r="N26" s="27">
        <v>245450</v>
      </c>
      <c r="O26" s="27">
        <v>263631</v>
      </c>
      <c r="P26" s="44">
        <v>52116</v>
      </c>
      <c r="Q26" s="27">
        <v>83013</v>
      </c>
      <c r="R26" s="27">
        <v>75000</v>
      </c>
      <c r="S26" s="27">
        <v>120530</v>
      </c>
      <c r="T26" s="27">
        <v>82224</v>
      </c>
      <c r="U26" s="27">
        <v>62730</v>
      </c>
      <c r="V26" s="27">
        <v>52116</v>
      </c>
      <c r="W26" s="27">
        <v>65450</v>
      </c>
      <c r="X26" s="27">
        <v>74970</v>
      </c>
      <c r="Y26" s="27">
        <v>86074</v>
      </c>
      <c r="Z26" s="27">
        <v>59500</v>
      </c>
      <c r="AA26" s="27">
        <v>57229</v>
      </c>
      <c r="AB26" s="49">
        <f t="shared" si="0"/>
        <v>73527</v>
      </c>
      <c r="AC26" s="50">
        <f t="shared" si="1"/>
        <v>1</v>
      </c>
      <c r="AD26" s="50">
        <f t="shared" si="2"/>
        <v>2</v>
      </c>
      <c r="AE26" s="50">
        <f t="shared" si="3"/>
        <v>2</v>
      </c>
      <c r="AF26" s="50">
        <f t="shared" si="4"/>
        <v>0</v>
      </c>
      <c r="AG26" s="50">
        <f t="shared" si="5"/>
        <v>1</v>
      </c>
      <c r="AH26" s="50">
        <f t="shared" si="6"/>
        <v>2</v>
      </c>
      <c r="AI26" s="50">
        <f t="shared" si="7"/>
        <v>2</v>
      </c>
      <c r="AJ26" s="50">
        <f t="shared" si="8"/>
        <v>2</v>
      </c>
      <c r="AK26" s="50">
        <f t="shared" si="9"/>
        <v>1</v>
      </c>
      <c r="AL26" s="50">
        <f t="shared" si="10"/>
        <v>0</v>
      </c>
      <c r="AM26" s="50">
        <f t="shared" si="11"/>
        <v>0</v>
      </c>
      <c r="AN26" s="50">
        <f t="shared" si="12"/>
        <v>0</v>
      </c>
      <c r="AO26" s="50">
        <f t="shared" si="13"/>
        <v>0</v>
      </c>
      <c r="AP26" s="50">
        <f t="shared" si="14"/>
        <v>1</v>
      </c>
      <c r="AQ26" s="50">
        <f t="shared" si="15"/>
        <v>1</v>
      </c>
      <c r="AR26" s="50">
        <f t="shared" si="16"/>
        <v>0</v>
      </c>
      <c r="AS26" s="50">
        <f t="shared" si="17"/>
        <v>1</v>
      </c>
      <c r="AT26" s="50">
        <f t="shared" si="18"/>
        <v>2</v>
      </c>
      <c r="AU26" s="50">
        <f t="shared" si="19"/>
        <v>0</v>
      </c>
      <c r="AV26" s="50">
        <f t="shared" si="20"/>
        <v>2</v>
      </c>
      <c r="AW26" s="50">
        <f t="shared" si="21"/>
        <v>1</v>
      </c>
      <c r="AX26" s="50">
        <f t="shared" si="22"/>
        <v>1</v>
      </c>
      <c r="AY26" s="50">
        <f t="shared" si="23"/>
        <v>2</v>
      </c>
      <c r="AZ26" s="50">
        <f t="shared" si="24"/>
        <v>0</v>
      </c>
    </row>
    <row r="27" spans="1:52" ht="90">
      <c r="A27" s="73" t="s">
        <v>285</v>
      </c>
      <c r="B27" s="73" t="s">
        <v>286</v>
      </c>
      <c r="C27" s="78" t="s">
        <v>144</v>
      </c>
      <c r="D27" s="64">
        <v>80700</v>
      </c>
      <c r="E27" s="47">
        <v>81453</v>
      </c>
      <c r="F27" s="23">
        <v>68500</v>
      </c>
      <c r="G27" s="23">
        <v>81430</v>
      </c>
      <c r="H27" s="24">
        <v>87832</v>
      </c>
      <c r="I27" s="23">
        <v>69874</v>
      </c>
      <c r="J27" s="47">
        <v>50000</v>
      </c>
      <c r="K27" s="27">
        <v>59500</v>
      </c>
      <c r="L27" s="27">
        <v>82775</v>
      </c>
      <c r="M27" s="27">
        <v>41700</v>
      </c>
      <c r="N27" s="27">
        <v>245450</v>
      </c>
      <c r="O27" s="27">
        <v>211454</v>
      </c>
      <c r="P27" s="44">
        <v>52116</v>
      </c>
      <c r="Q27" s="27">
        <v>79565</v>
      </c>
      <c r="R27" s="27">
        <v>51000</v>
      </c>
      <c r="S27" s="27">
        <v>113440</v>
      </c>
      <c r="T27" s="27">
        <v>82181</v>
      </c>
      <c r="U27" s="27">
        <v>62730</v>
      </c>
      <c r="V27" s="27">
        <v>52116</v>
      </c>
      <c r="W27" s="27">
        <v>65450</v>
      </c>
      <c r="X27" s="27">
        <v>83300</v>
      </c>
      <c r="Y27" s="27">
        <v>61706</v>
      </c>
      <c r="Z27" s="27">
        <v>59500</v>
      </c>
      <c r="AA27" s="27">
        <v>57229</v>
      </c>
      <c r="AB27" s="49">
        <f t="shared" si="0"/>
        <v>69187</v>
      </c>
      <c r="AC27" s="50">
        <f t="shared" si="1"/>
        <v>1</v>
      </c>
      <c r="AD27" s="50">
        <f t="shared" si="2"/>
        <v>1</v>
      </c>
      <c r="AE27" s="50">
        <f t="shared" si="3"/>
        <v>2</v>
      </c>
      <c r="AF27" s="50">
        <f t="shared" si="4"/>
        <v>1</v>
      </c>
      <c r="AG27" s="50">
        <f t="shared" si="5"/>
        <v>0</v>
      </c>
      <c r="AH27" s="50">
        <f t="shared" si="6"/>
        <v>1</v>
      </c>
      <c r="AI27" s="50">
        <f t="shared" si="7"/>
        <v>0</v>
      </c>
      <c r="AJ27" s="50">
        <f t="shared" si="8"/>
        <v>2</v>
      </c>
      <c r="AK27" s="50">
        <f t="shared" si="9"/>
        <v>1</v>
      </c>
      <c r="AL27" s="50">
        <f t="shared" si="10"/>
        <v>0</v>
      </c>
      <c r="AM27" s="50">
        <f t="shared" si="11"/>
        <v>0</v>
      </c>
      <c r="AN27" s="50">
        <f t="shared" si="12"/>
        <v>0</v>
      </c>
      <c r="AO27" s="50">
        <f t="shared" si="13"/>
        <v>0</v>
      </c>
      <c r="AP27" s="50">
        <f t="shared" si="14"/>
        <v>1</v>
      </c>
      <c r="AQ27" s="50">
        <f t="shared" si="15"/>
        <v>0</v>
      </c>
      <c r="AR27" s="50">
        <f t="shared" si="16"/>
        <v>0</v>
      </c>
      <c r="AS27" s="50">
        <f t="shared" si="17"/>
        <v>1</v>
      </c>
      <c r="AT27" s="50">
        <f t="shared" si="18"/>
        <v>2</v>
      </c>
      <c r="AU27" s="50">
        <f t="shared" si="19"/>
        <v>0</v>
      </c>
      <c r="AV27" s="50">
        <f t="shared" si="20"/>
        <v>2</v>
      </c>
      <c r="AW27" s="50">
        <f t="shared" si="21"/>
        <v>0</v>
      </c>
      <c r="AX27" s="50">
        <f t="shared" si="22"/>
        <v>2</v>
      </c>
      <c r="AY27" s="50">
        <f t="shared" si="23"/>
        <v>2</v>
      </c>
      <c r="AZ27" s="50">
        <f t="shared" si="24"/>
        <v>2</v>
      </c>
    </row>
    <row r="28" spans="1:52" ht="90">
      <c r="A28" s="73" t="s">
        <v>287</v>
      </c>
      <c r="B28" s="73" t="s">
        <v>288</v>
      </c>
      <c r="C28" s="78" t="s">
        <v>144</v>
      </c>
      <c r="D28" s="64">
        <v>58807</v>
      </c>
      <c r="E28" s="47">
        <v>58775</v>
      </c>
      <c r="F28" s="23">
        <v>60000</v>
      </c>
      <c r="G28" s="23">
        <v>57864</v>
      </c>
      <c r="H28" s="24">
        <v>85375</v>
      </c>
      <c r="I28" s="23">
        <v>58675</v>
      </c>
      <c r="J28" s="47">
        <v>45000</v>
      </c>
      <c r="K28" s="27">
        <v>48195</v>
      </c>
      <c r="L28" s="27">
        <v>45257</v>
      </c>
      <c r="M28" s="27">
        <v>35700</v>
      </c>
      <c r="N28" s="27">
        <v>229100</v>
      </c>
      <c r="O28" s="27">
        <v>158178</v>
      </c>
      <c r="P28" s="44">
        <v>41910</v>
      </c>
      <c r="Q28" s="27">
        <v>56022</v>
      </c>
      <c r="R28" s="27">
        <v>41000</v>
      </c>
      <c r="S28" s="27">
        <v>113440</v>
      </c>
      <c r="T28" s="27">
        <v>56655</v>
      </c>
      <c r="U28" s="27">
        <v>48790</v>
      </c>
      <c r="V28" s="27">
        <v>41909</v>
      </c>
      <c r="W28" s="27">
        <v>57120</v>
      </c>
      <c r="X28" s="27">
        <v>57120</v>
      </c>
      <c r="Y28" s="27">
        <v>52632</v>
      </c>
      <c r="Z28" s="27">
        <v>59500</v>
      </c>
      <c r="AA28" s="27">
        <v>46020</v>
      </c>
      <c r="AB28" s="49">
        <f t="shared" si="0"/>
        <v>56887.5</v>
      </c>
      <c r="AC28" s="50">
        <f t="shared" si="1"/>
        <v>1</v>
      </c>
      <c r="AD28" s="50">
        <f t="shared" si="2"/>
        <v>1</v>
      </c>
      <c r="AE28" s="50">
        <f t="shared" si="3"/>
        <v>1</v>
      </c>
      <c r="AF28" s="50">
        <f t="shared" si="4"/>
        <v>1</v>
      </c>
      <c r="AG28" s="50">
        <f t="shared" si="5"/>
        <v>0</v>
      </c>
      <c r="AH28" s="50">
        <f t="shared" si="6"/>
        <v>1</v>
      </c>
      <c r="AI28" s="50">
        <f t="shared" si="7"/>
        <v>0</v>
      </c>
      <c r="AJ28" s="50">
        <f t="shared" si="8"/>
        <v>2</v>
      </c>
      <c r="AK28" s="50">
        <f t="shared" si="9"/>
        <v>0</v>
      </c>
      <c r="AL28" s="50">
        <f t="shared" si="10"/>
        <v>0</v>
      </c>
      <c r="AM28" s="50">
        <f t="shared" si="11"/>
        <v>0</v>
      </c>
      <c r="AN28" s="50">
        <f t="shared" si="12"/>
        <v>0</v>
      </c>
      <c r="AO28" s="50">
        <f t="shared" si="13"/>
        <v>0</v>
      </c>
      <c r="AP28" s="50">
        <f t="shared" si="14"/>
        <v>2</v>
      </c>
      <c r="AQ28" s="50">
        <f t="shared" si="15"/>
        <v>0</v>
      </c>
      <c r="AR28" s="50">
        <f t="shared" si="16"/>
        <v>0</v>
      </c>
      <c r="AS28" s="50">
        <f t="shared" si="17"/>
        <v>2</v>
      </c>
      <c r="AT28" s="50">
        <f t="shared" si="18"/>
        <v>2</v>
      </c>
      <c r="AU28" s="50">
        <f t="shared" si="19"/>
        <v>0</v>
      </c>
      <c r="AV28" s="50">
        <f t="shared" si="20"/>
        <v>1</v>
      </c>
      <c r="AW28" s="50">
        <f t="shared" si="21"/>
        <v>1</v>
      </c>
      <c r="AX28" s="50">
        <f t="shared" si="22"/>
        <v>2</v>
      </c>
      <c r="AY28" s="50">
        <f t="shared" si="23"/>
        <v>1</v>
      </c>
      <c r="AZ28" s="50">
        <f t="shared" si="24"/>
        <v>2</v>
      </c>
    </row>
    <row r="29" spans="1:52" ht="105">
      <c r="A29" s="73" t="s">
        <v>289</v>
      </c>
      <c r="B29" s="73" t="s">
        <v>290</v>
      </c>
      <c r="C29" s="78" t="s">
        <v>144</v>
      </c>
      <c r="D29" s="64">
        <v>120351</v>
      </c>
      <c r="E29" s="47">
        <v>112051</v>
      </c>
      <c r="F29" s="23">
        <v>100000</v>
      </c>
      <c r="G29" s="23">
        <v>108061</v>
      </c>
      <c r="H29" s="24">
        <v>91300</v>
      </c>
      <c r="I29" s="23">
        <v>84400</v>
      </c>
      <c r="J29" s="47">
        <v>85000</v>
      </c>
      <c r="K29" s="27">
        <v>89488</v>
      </c>
      <c r="L29" s="27">
        <v>99985</v>
      </c>
      <c r="M29" s="27">
        <v>55000</v>
      </c>
      <c r="N29" s="27">
        <v>261800</v>
      </c>
      <c r="O29" s="27">
        <v>374392</v>
      </c>
      <c r="P29" s="44">
        <v>77866</v>
      </c>
      <c r="Q29" s="27">
        <v>119256</v>
      </c>
      <c r="R29" s="27">
        <v>77000</v>
      </c>
      <c r="S29" s="27">
        <v>96397.242339999997</v>
      </c>
      <c r="T29" s="27">
        <v>113254</v>
      </c>
      <c r="U29" s="27">
        <v>62730</v>
      </c>
      <c r="V29" s="27">
        <v>77866</v>
      </c>
      <c r="W29" s="27">
        <v>95200</v>
      </c>
      <c r="X29" s="27">
        <v>107100</v>
      </c>
      <c r="Y29" s="27">
        <v>111595</v>
      </c>
      <c r="Z29" s="27">
        <v>220150</v>
      </c>
      <c r="AA29" s="27">
        <v>85504</v>
      </c>
      <c r="AB29" s="49">
        <f t="shared" si="0"/>
        <v>98191.121169999999</v>
      </c>
      <c r="AC29" s="50">
        <f t="shared" si="1"/>
        <v>0</v>
      </c>
      <c r="AD29" s="50">
        <f t="shared" si="2"/>
        <v>1</v>
      </c>
      <c r="AE29" s="50">
        <f t="shared" si="3"/>
        <v>1</v>
      </c>
      <c r="AF29" s="50">
        <f t="shared" si="4"/>
        <v>1</v>
      </c>
      <c r="AG29" s="50">
        <f t="shared" si="5"/>
        <v>2</v>
      </c>
      <c r="AH29" s="50">
        <f t="shared" si="6"/>
        <v>2</v>
      </c>
      <c r="AI29" s="50">
        <f t="shared" si="7"/>
        <v>2</v>
      </c>
      <c r="AJ29" s="50">
        <f t="shared" si="8"/>
        <v>2</v>
      </c>
      <c r="AK29" s="50">
        <f t="shared" si="9"/>
        <v>1</v>
      </c>
      <c r="AL29" s="50">
        <f t="shared" si="10"/>
        <v>0</v>
      </c>
      <c r="AM29" s="50">
        <f t="shared" si="11"/>
        <v>0</v>
      </c>
      <c r="AN29" s="50">
        <f t="shared" si="12"/>
        <v>0</v>
      </c>
      <c r="AO29" s="50">
        <f t="shared" si="13"/>
        <v>0</v>
      </c>
      <c r="AP29" s="50">
        <f t="shared" si="14"/>
        <v>0</v>
      </c>
      <c r="AQ29" s="50">
        <f t="shared" si="15"/>
        <v>0</v>
      </c>
      <c r="AR29" s="50">
        <f t="shared" si="16"/>
        <v>2</v>
      </c>
      <c r="AS29" s="50">
        <f t="shared" si="17"/>
        <v>1</v>
      </c>
      <c r="AT29" s="50">
        <f t="shared" si="18"/>
        <v>0</v>
      </c>
      <c r="AU29" s="50">
        <f t="shared" si="19"/>
        <v>0</v>
      </c>
      <c r="AV29" s="50">
        <f t="shared" si="20"/>
        <v>2</v>
      </c>
      <c r="AW29" s="50">
        <f t="shared" si="21"/>
        <v>1</v>
      </c>
      <c r="AX29" s="50">
        <f t="shared" si="22"/>
        <v>1</v>
      </c>
      <c r="AY29" s="50">
        <f t="shared" si="23"/>
        <v>0</v>
      </c>
      <c r="AZ29" s="50">
        <f t="shared" si="24"/>
        <v>2</v>
      </c>
    </row>
    <row r="30" spans="1:52" ht="45">
      <c r="A30" s="73" t="s">
        <v>291</v>
      </c>
      <c r="B30" s="73" t="s">
        <v>292</v>
      </c>
      <c r="C30" s="78" t="s">
        <v>144</v>
      </c>
      <c r="D30" s="64">
        <v>75988</v>
      </c>
      <c r="E30" s="47">
        <v>72110</v>
      </c>
      <c r="F30" s="23">
        <v>78000</v>
      </c>
      <c r="G30" s="23">
        <v>86220</v>
      </c>
      <c r="H30" s="24">
        <v>83259</v>
      </c>
      <c r="I30" s="23">
        <v>84667</v>
      </c>
      <c r="J30" s="47">
        <v>80000</v>
      </c>
      <c r="K30" s="27">
        <v>65450</v>
      </c>
      <c r="L30" s="27">
        <v>69928</v>
      </c>
      <c r="M30" s="27">
        <v>47600</v>
      </c>
      <c r="N30" s="27">
        <v>114550</v>
      </c>
      <c r="O30" s="27">
        <v>82385</v>
      </c>
      <c r="P30" s="44">
        <v>57020</v>
      </c>
      <c r="Q30" s="27">
        <v>82316</v>
      </c>
      <c r="R30" s="27">
        <v>55000</v>
      </c>
      <c r="S30" s="27">
        <v>638100</v>
      </c>
      <c r="T30" s="27">
        <v>87379</v>
      </c>
      <c r="U30" s="27">
        <v>55760</v>
      </c>
      <c r="V30" s="27">
        <v>57020</v>
      </c>
      <c r="W30" s="27">
        <v>73780</v>
      </c>
      <c r="X30" s="27">
        <v>72590</v>
      </c>
      <c r="Y30" s="27">
        <v>85323</v>
      </c>
      <c r="Z30" s="27">
        <v>119000</v>
      </c>
      <c r="AA30" s="27">
        <v>62614</v>
      </c>
      <c r="AB30" s="49">
        <f t="shared" si="0"/>
        <v>76994</v>
      </c>
      <c r="AC30" s="50">
        <f t="shared" si="1"/>
        <v>2</v>
      </c>
      <c r="AD30" s="50">
        <f t="shared" si="2"/>
        <v>2</v>
      </c>
      <c r="AE30" s="50">
        <f t="shared" si="3"/>
        <v>1</v>
      </c>
      <c r="AF30" s="50">
        <f t="shared" si="4"/>
        <v>1</v>
      </c>
      <c r="AG30" s="50">
        <f t="shared" si="5"/>
        <v>1</v>
      </c>
      <c r="AH30" s="50">
        <f t="shared" si="6"/>
        <v>1</v>
      </c>
      <c r="AI30" s="50">
        <f t="shared" si="7"/>
        <v>1</v>
      </c>
      <c r="AJ30" s="50">
        <f t="shared" si="8"/>
        <v>2</v>
      </c>
      <c r="AK30" s="50">
        <f t="shared" si="9"/>
        <v>2</v>
      </c>
      <c r="AL30" s="50">
        <f t="shared" si="10"/>
        <v>0</v>
      </c>
      <c r="AM30" s="50">
        <f t="shared" si="11"/>
        <v>0</v>
      </c>
      <c r="AN30" s="50">
        <f t="shared" si="12"/>
        <v>1</v>
      </c>
      <c r="AO30" s="50">
        <f t="shared" si="13"/>
        <v>0</v>
      </c>
      <c r="AP30" s="50">
        <f t="shared" si="14"/>
        <v>1</v>
      </c>
      <c r="AQ30" s="50">
        <f t="shared" si="15"/>
        <v>0</v>
      </c>
      <c r="AR30" s="50">
        <f t="shared" si="16"/>
        <v>0</v>
      </c>
      <c r="AS30" s="50">
        <f t="shared" si="17"/>
        <v>1</v>
      </c>
      <c r="AT30" s="50">
        <f t="shared" si="18"/>
        <v>0</v>
      </c>
      <c r="AU30" s="50">
        <f t="shared" si="19"/>
        <v>0</v>
      </c>
      <c r="AV30" s="50">
        <f t="shared" si="20"/>
        <v>2</v>
      </c>
      <c r="AW30" s="50">
        <f t="shared" si="21"/>
        <v>2</v>
      </c>
      <c r="AX30" s="50">
        <f t="shared" si="22"/>
        <v>1</v>
      </c>
      <c r="AY30" s="50">
        <f t="shared" si="23"/>
        <v>0</v>
      </c>
      <c r="AZ30" s="50">
        <f t="shared" si="24"/>
        <v>2</v>
      </c>
    </row>
    <row r="31" spans="1:52" ht="45">
      <c r="A31" s="73" t="s">
        <v>293</v>
      </c>
      <c r="B31" s="73" t="s">
        <v>294</v>
      </c>
      <c r="C31" s="78" t="s">
        <v>144</v>
      </c>
      <c r="D31" s="64">
        <v>267183</v>
      </c>
      <c r="E31" s="47">
        <v>270475</v>
      </c>
      <c r="F31" s="23">
        <v>239000</v>
      </c>
      <c r="G31" s="23">
        <v>276416</v>
      </c>
      <c r="H31" s="24">
        <v>91300</v>
      </c>
      <c r="I31" s="23">
        <v>255766</v>
      </c>
      <c r="J31" s="47">
        <v>80000</v>
      </c>
      <c r="K31" s="27">
        <v>104125</v>
      </c>
      <c r="L31" s="27">
        <v>241057</v>
      </c>
      <c r="M31" s="27">
        <v>154700</v>
      </c>
      <c r="N31" s="27">
        <v>147300</v>
      </c>
      <c r="O31" s="27">
        <v>93369</v>
      </c>
      <c r="P31" s="44">
        <v>63764</v>
      </c>
      <c r="Q31" s="27">
        <v>237553</v>
      </c>
      <c r="R31" s="27">
        <v>174000</v>
      </c>
      <c r="S31" s="27">
        <v>253113</v>
      </c>
      <c r="T31" s="27">
        <v>249130</v>
      </c>
      <c r="U31" s="27">
        <v>1672800</v>
      </c>
      <c r="V31" s="27">
        <v>175066</v>
      </c>
      <c r="W31" s="27">
        <v>228480</v>
      </c>
      <c r="X31" s="27">
        <v>261800</v>
      </c>
      <c r="Y31" s="27">
        <v>206922</v>
      </c>
      <c r="Z31" s="27">
        <v>53550</v>
      </c>
      <c r="AA31" s="27">
        <v>192240</v>
      </c>
      <c r="AB31" s="49">
        <f t="shared" si="0"/>
        <v>217701</v>
      </c>
      <c r="AC31" s="50">
        <f t="shared" si="1"/>
        <v>0</v>
      </c>
      <c r="AD31" s="50">
        <f t="shared" si="2"/>
        <v>0</v>
      </c>
      <c r="AE31" s="50">
        <f t="shared" si="3"/>
        <v>1</v>
      </c>
      <c r="AF31" s="50">
        <f t="shared" si="4"/>
        <v>0</v>
      </c>
      <c r="AG31" s="50">
        <f t="shared" si="5"/>
        <v>0</v>
      </c>
      <c r="AH31" s="50">
        <f t="shared" si="6"/>
        <v>1</v>
      </c>
      <c r="AI31" s="50">
        <f t="shared" si="7"/>
        <v>0</v>
      </c>
      <c r="AJ31" s="50">
        <f t="shared" si="8"/>
        <v>0</v>
      </c>
      <c r="AK31" s="50">
        <f t="shared" si="9"/>
        <v>1</v>
      </c>
      <c r="AL31" s="50">
        <f t="shared" si="10"/>
        <v>0</v>
      </c>
      <c r="AM31" s="50">
        <f t="shared" si="11"/>
        <v>0</v>
      </c>
      <c r="AN31" s="50">
        <f t="shared" si="12"/>
        <v>0</v>
      </c>
      <c r="AO31" s="50">
        <f t="shared" si="13"/>
        <v>0</v>
      </c>
      <c r="AP31" s="50">
        <f t="shared" si="14"/>
        <v>1</v>
      </c>
      <c r="AQ31" s="50">
        <f t="shared" si="15"/>
        <v>0</v>
      </c>
      <c r="AR31" s="50">
        <f t="shared" si="16"/>
        <v>1</v>
      </c>
      <c r="AS31" s="50">
        <f t="shared" si="17"/>
        <v>1</v>
      </c>
      <c r="AT31" s="50">
        <f t="shared" si="18"/>
        <v>0</v>
      </c>
      <c r="AU31" s="50">
        <f t="shared" si="19"/>
        <v>2</v>
      </c>
      <c r="AV31" s="50">
        <f t="shared" si="20"/>
        <v>1</v>
      </c>
      <c r="AW31" s="50">
        <f t="shared" si="21"/>
        <v>0</v>
      </c>
      <c r="AX31" s="50">
        <f t="shared" si="22"/>
        <v>2</v>
      </c>
      <c r="AY31" s="50">
        <f t="shared" si="23"/>
        <v>0</v>
      </c>
      <c r="AZ31" s="50">
        <f t="shared" si="24"/>
        <v>2</v>
      </c>
    </row>
    <row r="32" spans="1:52" ht="60">
      <c r="A32" s="73" t="s">
        <v>295</v>
      </c>
      <c r="B32" s="73" t="s">
        <v>296</v>
      </c>
      <c r="C32" s="78" t="s">
        <v>144</v>
      </c>
      <c r="D32" s="64">
        <v>94688</v>
      </c>
      <c r="E32" s="47">
        <v>98746</v>
      </c>
      <c r="F32" s="23">
        <v>87000</v>
      </c>
      <c r="G32" s="23">
        <v>94585</v>
      </c>
      <c r="H32" s="24">
        <v>87280</v>
      </c>
      <c r="I32" s="23">
        <v>86100</v>
      </c>
      <c r="J32" s="47">
        <v>80000</v>
      </c>
      <c r="K32" s="27">
        <v>72590</v>
      </c>
      <c r="L32" s="27">
        <v>82352</v>
      </c>
      <c r="M32" s="27">
        <v>53550</v>
      </c>
      <c r="N32" s="27">
        <v>81850</v>
      </c>
      <c r="O32" s="27">
        <v>129985</v>
      </c>
      <c r="P32" s="44">
        <v>63764</v>
      </c>
      <c r="Q32" s="27">
        <v>96177</v>
      </c>
      <c r="R32" s="27">
        <v>63500</v>
      </c>
      <c r="S32" s="27">
        <v>97870.36</v>
      </c>
      <c r="T32" s="27">
        <v>74242</v>
      </c>
      <c r="U32" s="27">
        <v>27880</v>
      </c>
      <c r="V32" s="27">
        <v>63763</v>
      </c>
      <c r="W32" s="27">
        <v>80000</v>
      </c>
      <c r="X32" s="27">
        <v>94010</v>
      </c>
      <c r="Y32" s="27">
        <v>83280</v>
      </c>
      <c r="Z32" s="27">
        <v>71400</v>
      </c>
      <c r="AA32" s="27">
        <v>70019</v>
      </c>
      <c r="AB32" s="49">
        <f t="shared" si="0"/>
        <v>82101</v>
      </c>
      <c r="AC32" s="50">
        <f t="shared" si="1"/>
        <v>1</v>
      </c>
      <c r="AD32" s="50">
        <f t="shared" si="2"/>
        <v>0</v>
      </c>
      <c r="AE32" s="50">
        <f t="shared" si="3"/>
        <v>1</v>
      </c>
      <c r="AF32" s="50">
        <f t="shared" si="4"/>
        <v>1</v>
      </c>
      <c r="AG32" s="50">
        <f t="shared" si="5"/>
        <v>1</v>
      </c>
      <c r="AH32" s="50">
        <f t="shared" si="6"/>
        <v>1</v>
      </c>
      <c r="AI32" s="50">
        <f t="shared" si="7"/>
        <v>2</v>
      </c>
      <c r="AJ32" s="50">
        <f t="shared" si="8"/>
        <v>2</v>
      </c>
      <c r="AK32" s="50">
        <f t="shared" si="9"/>
        <v>1</v>
      </c>
      <c r="AL32" s="50">
        <f t="shared" si="10"/>
        <v>0</v>
      </c>
      <c r="AM32" s="50">
        <f t="shared" si="11"/>
        <v>2</v>
      </c>
      <c r="AN32" s="50">
        <f t="shared" si="12"/>
        <v>0</v>
      </c>
      <c r="AO32" s="50">
        <f t="shared" si="13"/>
        <v>0</v>
      </c>
      <c r="AP32" s="50">
        <f t="shared" si="14"/>
        <v>1</v>
      </c>
      <c r="AQ32" s="50">
        <f t="shared" si="15"/>
        <v>0</v>
      </c>
      <c r="AR32" s="50">
        <f t="shared" si="16"/>
        <v>1</v>
      </c>
      <c r="AS32" s="50">
        <f t="shared" si="17"/>
        <v>2</v>
      </c>
      <c r="AT32" s="50">
        <f t="shared" si="18"/>
        <v>0</v>
      </c>
      <c r="AU32" s="50">
        <f t="shared" si="19"/>
        <v>0</v>
      </c>
      <c r="AV32" s="50">
        <f t="shared" si="20"/>
        <v>2</v>
      </c>
      <c r="AW32" s="50">
        <f t="shared" si="21"/>
        <v>1</v>
      </c>
      <c r="AX32" s="50">
        <f t="shared" si="22"/>
        <v>1</v>
      </c>
      <c r="AY32" s="50">
        <f t="shared" si="23"/>
        <v>2</v>
      </c>
      <c r="AZ32" s="50">
        <f t="shared" si="24"/>
        <v>2</v>
      </c>
    </row>
    <row r="33" spans="1:52" ht="60">
      <c r="A33" s="45" t="s">
        <v>169</v>
      </c>
      <c r="B33" s="73" t="s">
        <v>297</v>
      </c>
      <c r="C33" s="78" t="s">
        <v>144</v>
      </c>
      <c r="D33" s="64">
        <v>72066</v>
      </c>
      <c r="E33" s="47">
        <v>63724</v>
      </c>
      <c r="F33" s="23">
        <v>52000</v>
      </c>
      <c r="G33" s="23">
        <v>76257</v>
      </c>
      <c r="H33" s="24">
        <v>68908</v>
      </c>
      <c r="I33" s="23">
        <v>78998</v>
      </c>
      <c r="J33" s="47">
        <v>40000</v>
      </c>
      <c r="K33" s="27">
        <v>32725</v>
      </c>
      <c r="L33" s="27">
        <v>78119</v>
      </c>
      <c r="M33" s="27">
        <v>35700</v>
      </c>
      <c r="N33" s="27">
        <v>65450</v>
      </c>
      <c r="O33" s="27">
        <v>56754</v>
      </c>
      <c r="P33" s="44">
        <v>42306</v>
      </c>
      <c r="Q33" s="27">
        <v>76729</v>
      </c>
      <c r="R33" s="27">
        <v>42000</v>
      </c>
      <c r="S33" s="27">
        <v>53997.440000000002</v>
      </c>
      <c r="T33" s="27">
        <v>74360</v>
      </c>
      <c r="U33" s="27">
        <v>27880</v>
      </c>
      <c r="V33" s="27">
        <v>42305</v>
      </c>
      <c r="W33" s="27">
        <v>35000</v>
      </c>
      <c r="X33" s="27">
        <v>71400</v>
      </c>
      <c r="Y33" s="27">
        <v>66715</v>
      </c>
      <c r="Z33" s="27">
        <v>47600</v>
      </c>
      <c r="AA33" s="27">
        <v>46456</v>
      </c>
      <c r="AB33" s="49">
        <f t="shared" si="0"/>
        <v>55375.72</v>
      </c>
      <c r="AC33" s="50">
        <f t="shared" si="1"/>
        <v>0</v>
      </c>
      <c r="AD33" s="50">
        <f t="shared" si="2"/>
        <v>1</v>
      </c>
      <c r="AE33" s="50">
        <f t="shared" si="3"/>
        <v>2</v>
      </c>
      <c r="AF33" s="50">
        <f t="shared" si="4"/>
        <v>0</v>
      </c>
      <c r="AG33" s="50">
        <f t="shared" si="5"/>
        <v>0</v>
      </c>
      <c r="AH33" s="50">
        <f t="shared" si="6"/>
        <v>0</v>
      </c>
      <c r="AI33" s="50">
        <f t="shared" si="7"/>
        <v>0</v>
      </c>
      <c r="AJ33" s="50">
        <f t="shared" si="8"/>
        <v>0</v>
      </c>
      <c r="AK33" s="50">
        <f t="shared" si="9"/>
        <v>0</v>
      </c>
      <c r="AL33" s="50">
        <f t="shared" si="10"/>
        <v>0</v>
      </c>
      <c r="AM33" s="50">
        <f t="shared" si="11"/>
        <v>1</v>
      </c>
      <c r="AN33" s="50">
        <f t="shared" si="12"/>
        <v>1</v>
      </c>
      <c r="AO33" s="50">
        <f t="shared" si="13"/>
        <v>0</v>
      </c>
      <c r="AP33" s="50">
        <f t="shared" si="14"/>
        <v>0</v>
      </c>
      <c r="AQ33" s="50">
        <f t="shared" si="15"/>
        <v>0</v>
      </c>
      <c r="AR33" s="50">
        <f t="shared" si="16"/>
        <v>2</v>
      </c>
      <c r="AS33" s="50">
        <f t="shared" si="17"/>
        <v>0</v>
      </c>
      <c r="AT33" s="50">
        <f t="shared" si="18"/>
        <v>0</v>
      </c>
      <c r="AU33" s="50">
        <f t="shared" si="19"/>
        <v>0</v>
      </c>
      <c r="AV33" s="50">
        <f t="shared" si="20"/>
        <v>0</v>
      </c>
      <c r="AW33" s="50">
        <f t="shared" si="21"/>
        <v>0</v>
      </c>
      <c r="AX33" s="50">
        <f t="shared" si="22"/>
        <v>0</v>
      </c>
      <c r="AY33" s="50">
        <f t="shared" si="23"/>
        <v>2</v>
      </c>
      <c r="AZ33" s="50">
        <f t="shared" si="24"/>
        <v>2</v>
      </c>
    </row>
    <row r="34" spans="1:52" ht="45">
      <c r="A34" s="73" t="s">
        <v>298</v>
      </c>
      <c r="B34" s="73" t="s">
        <v>299</v>
      </c>
      <c r="C34" s="78" t="s">
        <v>144</v>
      </c>
      <c r="D34" s="64">
        <v>73885</v>
      </c>
      <c r="E34" s="47">
        <v>78698</v>
      </c>
      <c r="F34" s="23">
        <v>70000</v>
      </c>
      <c r="G34" s="23">
        <v>68427</v>
      </c>
      <c r="H34" s="24">
        <v>85151</v>
      </c>
      <c r="I34" s="23">
        <v>74899</v>
      </c>
      <c r="J34" s="47">
        <v>50000</v>
      </c>
      <c r="K34" s="27">
        <v>49980</v>
      </c>
      <c r="L34" s="27">
        <v>61699</v>
      </c>
      <c r="M34" s="27">
        <v>39300</v>
      </c>
      <c r="N34" s="27">
        <v>65450</v>
      </c>
      <c r="O34" s="27">
        <v>137308</v>
      </c>
      <c r="P34" s="44">
        <v>51049</v>
      </c>
      <c r="Q34" s="27">
        <v>76894</v>
      </c>
      <c r="R34" s="27">
        <v>49500</v>
      </c>
      <c r="S34" s="27">
        <v>87745.84</v>
      </c>
      <c r="T34" s="27">
        <v>73969</v>
      </c>
      <c r="U34" s="27">
        <v>27880</v>
      </c>
      <c r="V34" s="27">
        <v>51048</v>
      </c>
      <c r="W34" s="27">
        <v>35000</v>
      </c>
      <c r="X34" s="27">
        <v>74970</v>
      </c>
      <c r="Y34" s="27">
        <v>74580</v>
      </c>
      <c r="Z34" s="27">
        <v>53550</v>
      </c>
      <c r="AA34" s="27">
        <v>56056</v>
      </c>
      <c r="AB34" s="49">
        <f t="shared" ref="AB34:AB65" si="25">IFERROR(MEDIAN(D34:AA34),0)</f>
        <v>66938.5</v>
      </c>
      <c r="AC34" s="50">
        <f t="shared" ref="AC34:AC65" si="26">+IF($AB34=D34,2,IF(AND(($AB34-D34)/$AB34&lt;=0.2,($AB34-D34)/$AB34&gt;0),2,IF(AND(($AB34-D34)/$AB34&gt;=-0.2,($AB34-D34)/$AB34&lt;0),1,0)))</f>
        <v>1</v>
      </c>
      <c r="AD34" s="50">
        <f t="shared" ref="AD34:AD65" si="27">+IF($AB34=E34,2,IF(AND(($AB34-E34)/$AB34&lt;=0.2,($AB34-E34)/$AB34&gt;0),2,IF(AND(($AB34-E34)/$AB34&gt;=-0.2,($AB34-E34)/$AB34&lt;0),1,0)))</f>
        <v>1</v>
      </c>
      <c r="AE34" s="50">
        <f t="shared" ref="AE34:AE65" si="28">+IF($AB34=F34,2,IF(AND(($AB34-F34)/$AB34&lt;=0.2,($AB34-F34)/$AB34&gt;0),2,IF(AND(($AB34-F34)/$AB34&gt;=-0.2,($AB34-F34)/$AB34&lt;0),1,0)))</f>
        <v>1</v>
      </c>
      <c r="AF34" s="50">
        <f t="shared" ref="AF34:AF65" si="29">+IF($AB34=G34,2,IF(AND(($AB34-G34)/$AB34&lt;=0.2,($AB34-G34)/$AB34&gt;0),2,IF(AND(($AB34-G34)/$AB34&gt;=-0.2,($AB34-G34)/$AB34&lt;0),1,0)))</f>
        <v>1</v>
      </c>
      <c r="AG34" s="50">
        <f t="shared" ref="AG34:AG65" si="30">+IF($AB34=H34,2,IF(AND(($AB34-H34)/$AB34&lt;=0.2,($AB34-H34)/$AB34&gt;0),2,IF(AND(($AB34-H34)/$AB34&gt;=-0.2,($AB34-H34)/$AB34&lt;0),1,0)))</f>
        <v>0</v>
      </c>
      <c r="AH34" s="50">
        <f t="shared" ref="AH34:AH65" si="31">+IF($AB34=I34,2,IF(AND(($AB34-I34)/$AB34&lt;=0.2,($AB34-I34)/$AB34&gt;0),2,IF(AND(($AB34-I34)/$AB34&gt;=-0.2,($AB34-I34)/$AB34&lt;0),1,0)))</f>
        <v>1</v>
      </c>
      <c r="AI34" s="50">
        <f t="shared" ref="AI34:AI65" si="32">+IF($AB34=J34,2,IF(AND(($AB34-J34)/$AB34&lt;=0.2,($AB34-J34)/$AB34&gt;0),2,IF(AND(($AB34-J34)/$AB34&gt;=-0.2,($AB34-J34)/$AB34&lt;0),1,0)))</f>
        <v>0</v>
      </c>
      <c r="AJ34" s="50">
        <f t="shared" ref="AJ34:AJ65" si="33">+IF($AB34=K34,2,IF(AND(($AB34-K34)/$AB34&lt;=0.2,($AB34-K34)/$AB34&gt;0),2,IF(AND(($AB34-K34)/$AB34&gt;=-0.2,($AB34-K34)/$AB34&lt;0),1,0)))</f>
        <v>0</v>
      </c>
      <c r="AK34" s="50">
        <f t="shared" ref="AK34:AK65" si="34">+IF($AB34=L34,2,IF(AND(($AB34-L34)/$AB34&lt;=0.2,($AB34-L34)/$AB34&gt;0),2,IF(AND(($AB34-L34)/$AB34&gt;=-0.2,($AB34-L34)/$AB34&lt;0),1,0)))</f>
        <v>2</v>
      </c>
      <c r="AL34" s="50">
        <f t="shared" ref="AL34:AL65" si="35">+IF($AB34=M34,2,IF(AND(($AB34-M34)/$AB34&lt;=0.2,($AB34-M34)/$AB34&gt;0),2,IF(AND(($AB34-M34)/$AB34&gt;=-0.2,($AB34-M34)/$AB34&lt;0),1,0)))</f>
        <v>0</v>
      </c>
      <c r="AM34" s="50">
        <f t="shared" ref="AM34:AM65" si="36">+IF($AB34=N34,2,IF(AND(($AB34-N34)/$AB34&lt;=0.2,($AB34-N34)/$AB34&gt;0),2,IF(AND(($AB34-N34)/$AB34&gt;=-0.2,($AB34-N34)/$AB34&lt;0),1,0)))</f>
        <v>2</v>
      </c>
      <c r="AN34" s="50">
        <f t="shared" ref="AN34:AN65" si="37">+IF($AB34=O34,2,IF(AND(($AB34-O34)/$AB34&lt;=0.2,($AB34-O34)/$AB34&gt;0),2,IF(AND(($AB34-O34)/$AB34&gt;=-0.2,($AB34-O34)/$AB34&lt;0),1,0)))</f>
        <v>0</v>
      </c>
      <c r="AO34" s="50">
        <f t="shared" ref="AO34:AO65" si="38">+IF($AB34=P34,2,IF(AND(($AB34-P34)/$AB34&lt;=0.2,($AB34-P34)/$AB34&gt;0),2,IF(AND(($AB34-P34)/$AB34&gt;=-0.2,($AB34-P34)/$AB34&lt;0),1,0)))</f>
        <v>0</v>
      </c>
      <c r="AP34" s="50">
        <f t="shared" ref="AP34:AP65" si="39">+IF($AB34=Q34,2,IF(AND(($AB34-Q34)/$AB34&lt;=0.2,($AB34-Q34)/$AB34&gt;0),2,IF(AND(($AB34-Q34)/$AB34&gt;=-0.2,($AB34-Q34)/$AB34&lt;0),1,0)))</f>
        <v>1</v>
      </c>
      <c r="AQ34" s="50">
        <f t="shared" ref="AQ34:AQ65" si="40">+IF($AB34=R34,2,IF(AND(($AB34-R34)/$AB34&lt;=0.2,($AB34-R34)/$AB34&gt;0),2,IF(AND(($AB34-R34)/$AB34&gt;=-0.2,($AB34-R34)/$AB34&lt;0),1,0)))</f>
        <v>0</v>
      </c>
      <c r="AR34" s="50">
        <f t="shared" ref="AR34:AR65" si="41">+IF($AB34=S34,2,IF(AND(($AB34-S34)/$AB34&lt;=0.2,($AB34-S34)/$AB34&gt;0),2,IF(AND(($AB34-S34)/$AB34&gt;=-0.2,($AB34-S34)/$AB34&lt;0),1,0)))</f>
        <v>0</v>
      </c>
      <c r="AS34" s="50">
        <f t="shared" ref="AS34:AS65" si="42">+IF($AB34=T34,2,IF(AND(($AB34-T34)/$AB34&lt;=0.2,($AB34-T34)/$AB34&gt;0),2,IF(AND(($AB34-T34)/$AB34&gt;=-0.2,($AB34-T34)/$AB34&lt;0),1,0)))</f>
        <v>1</v>
      </c>
      <c r="AT34" s="50">
        <f t="shared" ref="AT34:AT65" si="43">+IF($AB34=U34,2,IF(AND(($AB34-U34)/$AB34&lt;=0.2,($AB34-U34)/$AB34&gt;0),2,IF(AND(($AB34-U34)/$AB34&gt;=-0.2,($AB34-U34)/$AB34&lt;0),1,0)))</f>
        <v>0</v>
      </c>
      <c r="AU34" s="50">
        <f t="shared" ref="AU34:AU65" si="44">+IF($AB34=V34,2,IF(AND(($AB34-V34)/$AB34&lt;=0.2,($AB34-V34)/$AB34&gt;0),2,IF(AND(($AB34-V34)/$AB34&gt;=-0.2,($AB34-V34)/$AB34&lt;0),1,0)))</f>
        <v>0</v>
      </c>
      <c r="AV34" s="50">
        <f t="shared" ref="AV34:AV65" si="45">+IF($AB34=W34,2,IF(AND(($AB34-W34)/$AB34&lt;=0.2,($AB34-W34)/$AB34&gt;0),2,IF(AND(($AB34-W34)/$AB34&gt;=-0.2,($AB34-W34)/$AB34&lt;0),1,0)))</f>
        <v>0</v>
      </c>
      <c r="AW34" s="50">
        <f t="shared" ref="AW34:AW65" si="46">+IF($AB34=X34,2,IF(AND(($AB34-X34)/$AB34&lt;=0.2,($AB34-X34)/$AB34&gt;0),2,IF(AND(($AB34-X34)/$AB34&gt;=-0.2,($AB34-X34)/$AB34&lt;0),1,0)))</f>
        <v>1</v>
      </c>
      <c r="AX34" s="50">
        <f t="shared" ref="AX34:AX65" si="47">+IF($AB34=Y34,2,IF(AND(($AB34-Y34)/$AB34&lt;=0.2,($AB34-Y34)/$AB34&gt;0),2,IF(AND(($AB34-Y34)/$AB34&gt;=-0.2,($AB34-Y34)/$AB34&lt;0),1,0)))</f>
        <v>1</v>
      </c>
      <c r="AY34" s="50">
        <f t="shared" ref="AY34:AY65" si="48">+IF($AB34=Z34,2,IF(AND(($AB34-Z34)/$AB34&lt;=0.2,($AB34-Z34)/$AB34&gt;0),2,IF(AND(($AB34-Z34)/$AB34&gt;=-0.2,($AB34-Z34)/$AB34&lt;0),1,0)))</f>
        <v>0</v>
      </c>
      <c r="AZ34" s="50">
        <f t="shared" ref="AZ34:AZ65" si="49">+IF($AB34=AA34,2,IF(AND(($AB34-AA34)/$AB34&lt;=0.2,($AB34-AA34)/$AB34&gt;0),2,IF(AND(($AB34-AA34)/$AB34&gt;=-0.2,($AB34-AA34)/$AB34&lt;0),1,0)))</f>
        <v>2</v>
      </c>
    </row>
    <row r="35" spans="1:52" ht="90">
      <c r="A35" s="73" t="s">
        <v>300</v>
      </c>
      <c r="B35" s="73" t="s">
        <v>301</v>
      </c>
      <c r="C35" s="78" t="s">
        <v>144</v>
      </c>
      <c r="D35" s="64">
        <v>2187276</v>
      </c>
      <c r="E35" s="47">
        <v>2230795</v>
      </c>
      <c r="F35" s="23">
        <v>1968000</v>
      </c>
      <c r="G35" s="23">
        <v>1856324</v>
      </c>
      <c r="H35" s="24">
        <v>2576374</v>
      </c>
      <c r="I35" s="23">
        <v>2101652</v>
      </c>
      <c r="J35" s="47">
        <v>1360000</v>
      </c>
      <c r="K35" s="27">
        <v>1616020</v>
      </c>
      <c r="L35" s="27">
        <v>2007888</v>
      </c>
      <c r="M35" s="27">
        <v>1190000</v>
      </c>
      <c r="N35" s="27">
        <v>1885000</v>
      </c>
      <c r="O35" s="27">
        <v>1633046</v>
      </c>
      <c r="P35" s="44">
        <v>1444231</v>
      </c>
      <c r="Q35" s="27">
        <v>2141964</v>
      </c>
      <c r="R35" s="27">
        <v>1440000</v>
      </c>
      <c r="S35" s="27">
        <v>2836000</v>
      </c>
      <c r="T35" s="27">
        <v>2041004</v>
      </c>
      <c r="U35" s="27">
        <v>1792684</v>
      </c>
      <c r="V35" s="27">
        <v>1444230</v>
      </c>
      <c r="W35" s="27">
        <v>1450000</v>
      </c>
      <c r="X35" s="27">
        <v>2023000</v>
      </c>
      <c r="Y35" s="27">
        <v>2090643</v>
      </c>
      <c r="Z35" s="27">
        <v>1547000</v>
      </c>
      <c r="AA35" s="27">
        <v>1585904</v>
      </c>
      <c r="AB35" s="49">
        <f t="shared" si="25"/>
        <v>1870662</v>
      </c>
      <c r="AC35" s="50">
        <f t="shared" si="26"/>
        <v>1</v>
      </c>
      <c r="AD35" s="50">
        <f t="shared" si="27"/>
        <v>1</v>
      </c>
      <c r="AE35" s="50">
        <f t="shared" si="28"/>
        <v>1</v>
      </c>
      <c r="AF35" s="50">
        <f t="shared" si="29"/>
        <v>2</v>
      </c>
      <c r="AG35" s="50">
        <f t="shared" si="30"/>
        <v>0</v>
      </c>
      <c r="AH35" s="50">
        <f t="shared" si="31"/>
        <v>1</v>
      </c>
      <c r="AI35" s="50">
        <f t="shared" si="32"/>
        <v>0</v>
      </c>
      <c r="AJ35" s="50">
        <f t="shared" si="33"/>
        <v>2</v>
      </c>
      <c r="AK35" s="50">
        <f t="shared" si="34"/>
        <v>1</v>
      </c>
      <c r="AL35" s="50">
        <f t="shared" si="35"/>
        <v>0</v>
      </c>
      <c r="AM35" s="50">
        <f t="shared" si="36"/>
        <v>1</v>
      </c>
      <c r="AN35" s="50">
        <f t="shared" si="37"/>
        <v>2</v>
      </c>
      <c r="AO35" s="50">
        <f t="shared" si="38"/>
        <v>0</v>
      </c>
      <c r="AP35" s="50">
        <f t="shared" si="39"/>
        <v>1</v>
      </c>
      <c r="AQ35" s="50">
        <f t="shared" si="40"/>
        <v>0</v>
      </c>
      <c r="AR35" s="50">
        <f t="shared" si="41"/>
        <v>0</v>
      </c>
      <c r="AS35" s="50">
        <f t="shared" si="42"/>
        <v>1</v>
      </c>
      <c r="AT35" s="50">
        <f t="shared" si="43"/>
        <v>2</v>
      </c>
      <c r="AU35" s="50">
        <f t="shared" si="44"/>
        <v>0</v>
      </c>
      <c r="AV35" s="50">
        <f t="shared" si="45"/>
        <v>0</v>
      </c>
      <c r="AW35" s="50">
        <f t="shared" si="46"/>
        <v>1</v>
      </c>
      <c r="AX35" s="50">
        <f t="shared" si="47"/>
        <v>1</v>
      </c>
      <c r="AY35" s="50">
        <f t="shared" si="48"/>
        <v>2</v>
      </c>
      <c r="AZ35" s="50">
        <f t="shared" si="49"/>
        <v>2</v>
      </c>
    </row>
    <row r="36" spans="1:52" ht="90">
      <c r="A36" s="73" t="s">
        <v>302</v>
      </c>
      <c r="B36" s="73" t="s">
        <v>303</v>
      </c>
      <c r="C36" s="78" t="s">
        <v>144</v>
      </c>
      <c r="D36" s="64">
        <v>3568800</v>
      </c>
      <c r="E36" s="47">
        <v>118837</v>
      </c>
      <c r="F36" s="23">
        <v>3239600</v>
      </c>
      <c r="G36" s="23">
        <v>3956883</v>
      </c>
      <c r="H36" s="24">
        <v>1849324</v>
      </c>
      <c r="I36" s="23">
        <v>2849900</v>
      </c>
      <c r="J36" s="47">
        <v>2890000</v>
      </c>
      <c r="K36" s="27">
        <v>2998800</v>
      </c>
      <c r="L36" s="27">
        <v>3785832</v>
      </c>
      <c r="M36" s="27">
        <v>1900000</v>
      </c>
      <c r="N36" s="27">
        <v>4241200</v>
      </c>
      <c r="O36" s="27">
        <v>3496769</v>
      </c>
      <c r="P36" s="44">
        <v>2607254</v>
      </c>
      <c r="Q36" s="27">
        <v>3632550</v>
      </c>
      <c r="R36" s="27">
        <v>2606000</v>
      </c>
      <c r="S36" s="27">
        <v>5672000</v>
      </c>
      <c r="T36" s="27">
        <v>3533707</v>
      </c>
      <c r="U36" s="27">
        <v>3017174</v>
      </c>
      <c r="V36" s="27">
        <v>2607254</v>
      </c>
      <c r="W36" s="27">
        <v>2900000</v>
      </c>
      <c r="X36" s="27">
        <v>3570000</v>
      </c>
      <c r="Y36" s="27">
        <v>3510312</v>
      </c>
      <c r="Z36" s="27">
        <v>1963500</v>
      </c>
      <c r="AA36" s="27">
        <v>2863017</v>
      </c>
      <c r="AB36" s="49">
        <f t="shared" si="25"/>
        <v>3007987</v>
      </c>
      <c r="AC36" s="50">
        <f t="shared" si="26"/>
        <v>1</v>
      </c>
      <c r="AD36" s="50">
        <f t="shared" si="27"/>
        <v>0</v>
      </c>
      <c r="AE36" s="50">
        <f t="shared" si="28"/>
        <v>1</v>
      </c>
      <c r="AF36" s="50">
        <f t="shared" si="29"/>
        <v>0</v>
      </c>
      <c r="AG36" s="50">
        <f t="shared" si="30"/>
        <v>0</v>
      </c>
      <c r="AH36" s="50">
        <f t="shared" si="31"/>
        <v>2</v>
      </c>
      <c r="AI36" s="50">
        <f t="shared" si="32"/>
        <v>2</v>
      </c>
      <c r="AJ36" s="50">
        <f t="shared" si="33"/>
        <v>2</v>
      </c>
      <c r="AK36" s="50">
        <f t="shared" si="34"/>
        <v>0</v>
      </c>
      <c r="AL36" s="50">
        <f t="shared" si="35"/>
        <v>0</v>
      </c>
      <c r="AM36" s="50">
        <f t="shared" si="36"/>
        <v>0</v>
      </c>
      <c r="AN36" s="50">
        <f t="shared" si="37"/>
        <v>1</v>
      </c>
      <c r="AO36" s="50">
        <f t="shared" si="38"/>
        <v>2</v>
      </c>
      <c r="AP36" s="50">
        <f t="shared" si="39"/>
        <v>0</v>
      </c>
      <c r="AQ36" s="50">
        <f t="shared" si="40"/>
        <v>2</v>
      </c>
      <c r="AR36" s="50">
        <f t="shared" si="41"/>
        <v>0</v>
      </c>
      <c r="AS36" s="50">
        <f t="shared" si="42"/>
        <v>1</v>
      </c>
      <c r="AT36" s="50">
        <f t="shared" si="43"/>
        <v>1</v>
      </c>
      <c r="AU36" s="50">
        <f t="shared" si="44"/>
        <v>2</v>
      </c>
      <c r="AV36" s="50">
        <f t="shared" si="45"/>
        <v>2</v>
      </c>
      <c r="AW36" s="50">
        <f t="shared" si="46"/>
        <v>1</v>
      </c>
      <c r="AX36" s="50">
        <f t="shared" si="47"/>
        <v>1</v>
      </c>
      <c r="AY36" s="50">
        <f t="shared" si="48"/>
        <v>0</v>
      </c>
      <c r="AZ36" s="50">
        <f t="shared" si="49"/>
        <v>2</v>
      </c>
    </row>
    <row r="37" spans="1:52" ht="45">
      <c r="A37" s="73" t="s">
        <v>304</v>
      </c>
      <c r="B37" s="73" t="s">
        <v>305</v>
      </c>
      <c r="C37" s="78" t="s">
        <v>144</v>
      </c>
      <c r="D37" s="64">
        <v>264427</v>
      </c>
      <c r="E37" s="47">
        <v>263881</v>
      </c>
      <c r="F37" s="23">
        <v>315000</v>
      </c>
      <c r="G37" s="23">
        <v>263995</v>
      </c>
      <c r="H37" s="24">
        <v>241216</v>
      </c>
      <c r="I37" s="23">
        <v>265126</v>
      </c>
      <c r="J37" s="47">
        <v>250000</v>
      </c>
      <c r="K37" s="27">
        <v>238000</v>
      </c>
      <c r="L37" s="27">
        <v>285239</v>
      </c>
      <c r="M37" s="27">
        <v>178500</v>
      </c>
      <c r="N37" s="27">
        <v>81850</v>
      </c>
      <c r="O37" s="27">
        <v>64077</v>
      </c>
      <c r="P37" s="44">
        <v>231423</v>
      </c>
      <c r="Q37" s="27">
        <v>228654</v>
      </c>
      <c r="R37" s="27">
        <v>230000</v>
      </c>
      <c r="S37" s="27">
        <v>2552400</v>
      </c>
      <c r="T37" s="27">
        <v>273074</v>
      </c>
      <c r="U37" s="27">
        <v>209100</v>
      </c>
      <c r="V37" s="27">
        <v>231422</v>
      </c>
      <c r="W37" s="27">
        <v>302260</v>
      </c>
      <c r="X37" s="27">
        <v>261800</v>
      </c>
      <c r="Y37" s="27">
        <v>281673</v>
      </c>
      <c r="Z37" s="27">
        <v>119000</v>
      </c>
      <c r="AA37" s="27">
        <v>254125</v>
      </c>
      <c r="AB37" s="49">
        <f t="shared" si="25"/>
        <v>252062.5</v>
      </c>
      <c r="AC37" s="50">
        <f t="shared" si="26"/>
        <v>1</v>
      </c>
      <c r="AD37" s="50">
        <f t="shared" si="27"/>
        <v>1</v>
      </c>
      <c r="AE37" s="50">
        <f t="shared" si="28"/>
        <v>0</v>
      </c>
      <c r="AF37" s="50">
        <f t="shared" si="29"/>
        <v>1</v>
      </c>
      <c r="AG37" s="50">
        <f t="shared" si="30"/>
        <v>2</v>
      </c>
      <c r="AH37" s="50">
        <f t="shared" si="31"/>
        <v>1</v>
      </c>
      <c r="AI37" s="50">
        <f t="shared" si="32"/>
        <v>2</v>
      </c>
      <c r="AJ37" s="50">
        <f t="shared" si="33"/>
        <v>2</v>
      </c>
      <c r="AK37" s="50">
        <f t="shared" si="34"/>
        <v>1</v>
      </c>
      <c r="AL37" s="50">
        <f t="shared" si="35"/>
        <v>0</v>
      </c>
      <c r="AM37" s="50">
        <f t="shared" si="36"/>
        <v>0</v>
      </c>
      <c r="AN37" s="50">
        <f t="shared" si="37"/>
        <v>0</v>
      </c>
      <c r="AO37" s="50">
        <f t="shared" si="38"/>
        <v>2</v>
      </c>
      <c r="AP37" s="50">
        <f t="shared" si="39"/>
        <v>2</v>
      </c>
      <c r="AQ37" s="50">
        <f t="shared" si="40"/>
        <v>2</v>
      </c>
      <c r="AR37" s="50">
        <f t="shared" si="41"/>
        <v>0</v>
      </c>
      <c r="AS37" s="50">
        <f t="shared" si="42"/>
        <v>1</v>
      </c>
      <c r="AT37" s="50">
        <f t="shared" si="43"/>
        <v>2</v>
      </c>
      <c r="AU37" s="50">
        <f t="shared" si="44"/>
        <v>2</v>
      </c>
      <c r="AV37" s="50">
        <f t="shared" si="45"/>
        <v>1</v>
      </c>
      <c r="AW37" s="50">
        <f t="shared" si="46"/>
        <v>1</v>
      </c>
      <c r="AX37" s="50">
        <f t="shared" si="47"/>
        <v>1</v>
      </c>
      <c r="AY37" s="50">
        <f t="shared" si="48"/>
        <v>0</v>
      </c>
      <c r="AZ37" s="50">
        <f t="shared" si="49"/>
        <v>1</v>
      </c>
    </row>
    <row r="38" spans="1:52" ht="45">
      <c r="A38" s="73" t="s">
        <v>306</v>
      </c>
      <c r="B38" s="73" t="s">
        <v>307</v>
      </c>
      <c r="C38" s="78" t="s">
        <v>144</v>
      </c>
      <c r="D38" s="64">
        <v>137964</v>
      </c>
      <c r="E38" s="47">
        <v>143555</v>
      </c>
      <c r="F38" s="23">
        <v>236000</v>
      </c>
      <c r="G38" s="23">
        <v>139977</v>
      </c>
      <c r="H38" s="24">
        <v>68344</v>
      </c>
      <c r="I38" s="23">
        <v>135062</v>
      </c>
      <c r="J38" s="47">
        <v>250000</v>
      </c>
      <c r="K38" s="27">
        <v>98175</v>
      </c>
      <c r="L38" s="27">
        <v>124354</v>
      </c>
      <c r="M38" s="27">
        <v>138000</v>
      </c>
      <c r="N38" s="27">
        <v>130900</v>
      </c>
      <c r="O38" s="27">
        <v>119000</v>
      </c>
      <c r="P38" s="44">
        <v>147762</v>
      </c>
      <c r="Q38" s="27">
        <v>134634</v>
      </c>
      <c r="R38" s="27">
        <v>147000</v>
      </c>
      <c r="S38" s="27">
        <v>199115.56</v>
      </c>
      <c r="T38" s="27">
        <v>147038</v>
      </c>
      <c r="U38" s="27">
        <v>125460</v>
      </c>
      <c r="V38" s="27">
        <v>147761</v>
      </c>
      <c r="W38" s="27">
        <v>226100</v>
      </c>
      <c r="X38" s="27">
        <v>130900</v>
      </c>
      <c r="Y38" s="27">
        <v>146027</v>
      </c>
      <c r="Z38" s="27">
        <v>119000</v>
      </c>
      <c r="AA38" s="27">
        <v>162257</v>
      </c>
      <c r="AB38" s="49">
        <f t="shared" si="25"/>
        <v>138988.5</v>
      </c>
      <c r="AC38" s="50">
        <f t="shared" si="26"/>
        <v>2</v>
      </c>
      <c r="AD38" s="50">
        <f t="shared" si="27"/>
        <v>1</v>
      </c>
      <c r="AE38" s="50">
        <f t="shared" si="28"/>
        <v>0</v>
      </c>
      <c r="AF38" s="50">
        <f t="shared" si="29"/>
        <v>1</v>
      </c>
      <c r="AG38" s="50">
        <f t="shared" si="30"/>
        <v>0</v>
      </c>
      <c r="AH38" s="50">
        <f t="shared" si="31"/>
        <v>2</v>
      </c>
      <c r="AI38" s="50">
        <f t="shared" si="32"/>
        <v>0</v>
      </c>
      <c r="AJ38" s="50">
        <f t="shared" si="33"/>
        <v>0</v>
      </c>
      <c r="AK38" s="50">
        <f t="shared" si="34"/>
        <v>2</v>
      </c>
      <c r="AL38" s="50">
        <f t="shared" si="35"/>
        <v>2</v>
      </c>
      <c r="AM38" s="50">
        <f t="shared" si="36"/>
        <v>2</v>
      </c>
      <c r="AN38" s="50">
        <f t="shared" si="37"/>
        <v>2</v>
      </c>
      <c r="AO38" s="50">
        <f t="shared" si="38"/>
        <v>1</v>
      </c>
      <c r="AP38" s="50">
        <f t="shared" si="39"/>
        <v>2</v>
      </c>
      <c r="AQ38" s="50">
        <f t="shared" si="40"/>
        <v>1</v>
      </c>
      <c r="AR38" s="50">
        <f t="shared" si="41"/>
        <v>0</v>
      </c>
      <c r="AS38" s="50">
        <f t="shared" si="42"/>
        <v>1</v>
      </c>
      <c r="AT38" s="50">
        <f t="shared" si="43"/>
        <v>2</v>
      </c>
      <c r="AU38" s="50">
        <f t="shared" si="44"/>
        <v>1</v>
      </c>
      <c r="AV38" s="50">
        <f t="shared" si="45"/>
        <v>0</v>
      </c>
      <c r="AW38" s="50">
        <f t="shared" si="46"/>
        <v>2</v>
      </c>
      <c r="AX38" s="50">
        <f t="shared" si="47"/>
        <v>1</v>
      </c>
      <c r="AY38" s="50">
        <f t="shared" si="48"/>
        <v>2</v>
      </c>
      <c r="AZ38" s="50">
        <f t="shared" si="49"/>
        <v>1</v>
      </c>
    </row>
    <row r="39" spans="1:52" ht="45">
      <c r="A39" s="73" t="s">
        <v>308</v>
      </c>
      <c r="B39" s="73" t="s">
        <v>309</v>
      </c>
      <c r="C39" s="78" t="s">
        <v>144</v>
      </c>
      <c r="D39" s="64">
        <v>169830</v>
      </c>
      <c r="E39" s="47">
        <v>167173</v>
      </c>
      <c r="F39" s="23">
        <v>261000</v>
      </c>
      <c r="G39" s="23">
        <v>143342</v>
      </c>
      <c r="H39" s="24">
        <v>96486</v>
      </c>
      <c r="I39" s="23">
        <v>165621</v>
      </c>
      <c r="J39" s="47">
        <v>140000</v>
      </c>
      <c r="K39" s="27">
        <v>119000</v>
      </c>
      <c r="L39" s="27">
        <v>148366</v>
      </c>
      <c r="M39" s="27">
        <v>238000</v>
      </c>
      <c r="N39" s="27">
        <v>130900</v>
      </c>
      <c r="O39" s="27">
        <v>155615</v>
      </c>
      <c r="P39" s="44">
        <v>173512</v>
      </c>
      <c r="Q39" s="27">
        <v>170597</v>
      </c>
      <c r="R39" s="27">
        <v>172000</v>
      </c>
      <c r="S39" s="27">
        <v>206567.20672000002</v>
      </c>
      <c r="T39" s="27">
        <v>172247</v>
      </c>
      <c r="U39" s="27">
        <v>181220</v>
      </c>
      <c r="V39" s="27">
        <v>173511</v>
      </c>
      <c r="W39" s="27">
        <v>249900</v>
      </c>
      <c r="X39" s="27">
        <v>166600</v>
      </c>
      <c r="Y39" s="27">
        <v>140223</v>
      </c>
      <c r="Z39" s="27">
        <v>178500</v>
      </c>
      <c r="AA39" s="27">
        <v>190532</v>
      </c>
      <c r="AB39" s="49">
        <f t="shared" si="25"/>
        <v>170213.5</v>
      </c>
      <c r="AC39" s="50">
        <f t="shared" si="26"/>
        <v>2</v>
      </c>
      <c r="AD39" s="50">
        <f t="shared" si="27"/>
        <v>2</v>
      </c>
      <c r="AE39" s="50">
        <f t="shared" si="28"/>
        <v>0</v>
      </c>
      <c r="AF39" s="50">
        <f t="shared" si="29"/>
        <v>2</v>
      </c>
      <c r="AG39" s="50">
        <f t="shared" si="30"/>
        <v>0</v>
      </c>
      <c r="AH39" s="50">
        <f t="shared" si="31"/>
        <v>2</v>
      </c>
      <c r="AI39" s="50">
        <f t="shared" si="32"/>
        <v>2</v>
      </c>
      <c r="AJ39" s="50">
        <f t="shared" si="33"/>
        <v>0</v>
      </c>
      <c r="AK39" s="50">
        <f t="shared" si="34"/>
        <v>2</v>
      </c>
      <c r="AL39" s="50">
        <f t="shared" si="35"/>
        <v>0</v>
      </c>
      <c r="AM39" s="50">
        <f t="shared" si="36"/>
        <v>0</v>
      </c>
      <c r="AN39" s="50">
        <f t="shared" si="37"/>
        <v>2</v>
      </c>
      <c r="AO39" s="50">
        <f t="shared" si="38"/>
        <v>1</v>
      </c>
      <c r="AP39" s="50">
        <f t="shared" si="39"/>
        <v>1</v>
      </c>
      <c r="AQ39" s="50">
        <f t="shared" si="40"/>
        <v>1</v>
      </c>
      <c r="AR39" s="50">
        <f t="shared" si="41"/>
        <v>0</v>
      </c>
      <c r="AS39" s="50">
        <f t="shared" si="42"/>
        <v>1</v>
      </c>
      <c r="AT39" s="50">
        <f t="shared" si="43"/>
        <v>1</v>
      </c>
      <c r="AU39" s="50">
        <f t="shared" si="44"/>
        <v>1</v>
      </c>
      <c r="AV39" s="50">
        <f t="shared" si="45"/>
        <v>0</v>
      </c>
      <c r="AW39" s="50">
        <f t="shared" si="46"/>
        <v>2</v>
      </c>
      <c r="AX39" s="50">
        <f t="shared" si="47"/>
        <v>2</v>
      </c>
      <c r="AY39" s="50">
        <f t="shared" si="48"/>
        <v>1</v>
      </c>
      <c r="AZ39" s="50">
        <f t="shared" si="49"/>
        <v>1</v>
      </c>
    </row>
    <row r="40" spans="1:52" ht="30">
      <c r="A40" s="45" t="s">
        <v>310</v>
      </c>
      <c r="B40" s="46" t="s">
        <v>311</v>
      </c>
      <c r="C40" s="78" t="s">
        <v>144</v>
      </c>
      <c r="D40" s="64">
        <v>54797</v>
      </c>
      <c r="E40" s="47">
        <v>66414</v>
      </c>
      <c r="F40" s="23">
        <v>52000</v>
      </c>
      <c r="G40" s="23">
        <v>63471</v>
      </c>
      <c r="H40" s="24">
        <v>44222</v>
      </c>
      <c r="I40" s="23">
        <v>50933</v>
      </c>
      <c r="J40" s="47">
        <v>50000</v>
      </c>
      <c r="K40" s="27">
        <v>41650</v>
      </c>
      <c r="L40" s="27">
        <v>49692</v>
      </c>
      <c r="M40" s="27">
        <v>42000</v>
      </c>
      <c r="N40" s="27">
        <v>49100</v>
      </c>
      <c r="O40" s="27">
        <v>45769</v>
      </c>
      <c r="P40" s="44">
        <v>40172</v>
      </c>
      <c r="Q40" s="27">
        <v>56967</v>
      </c>
      <c r="R40" s="27">
        <v>39000</v>
      </c>
      <c r="S40" s="27">
        <v>55084.138480000001</v>
      </c>
      <c r="T40" s="27">
        <v>57044</v>
      </c>
      <c r="U40" s="27">
        <v>37638</v>
      </c>
      <c r="V40" s="27">
        <v>40172</v>
      </c>
      <c r="W40" s="27">
        <v>49980</v>
      </c>
      <c r="X40" s="27">
        <v>66640</v>
      </c>
      <c r="Y40" s="27">
        <v>56960</v>
      </c>
      <c r="Z40" s="27">
        <v>47600</v>
      </c>
      <c r="AA40" s="27">
        <v>44114</v>
      </c>
      <c r="AB40" s="49">
        <f t="shared" si="25"/>
        <v>49836</v>
      </c>
      <c r="AC40" s="50">
        <f t="shared" si="26"/>
        <v>1</v>
      </c>
      <c r="AD40" s="50">
        <f t="shared" si="27"/>
        <v>0</v>
      </c>
      <c r="AE40" s="50">
        <f t="shared" si="28"/>
        <v>1</v>
      </c>
      <c r="AF40" s="50">
        <f t="shared" si="29"/>
        <v>0</v>
      </c>
      <c r="AG40" s="50">
        <f t="shared" si="30"/>
        <v>2</v>
      </c>
      <c r="AH40" s="50">
        <f t="shared" si="31"/>
        <v>1</v>
      </c>
      <c r="AI40" s="50">
        <f t="shared" si="32"/>
        <v>1</v>
      </c>
      <c r="AJ40" s="50">
        <f t="shared" si="33"/>
        <v>2</v>
      </c>
      <c r="AK40" s="50">
        <f t="shared" si="34"/>
        <v>2</v>
      </c>
      <c r="AL40" s="50">
        <f t="shared" si="35"/>
        <v>2</v>
      </c>
      <c r="AM40" s="50">
        <f t="shared" si="36"/>
        <v>2</v>
      </c>
      <c r="AN40" s="50">
        <f t="shared" si="37"/>
        <v>2</v>
      </c>
      <c r="AO40" s="50">
        <f t="shared" si="38"/>
        <v>2</v>
      </c>
      <c r="AP40" s="50">
        <f t="shared" si="39"/>
        <v>1</v>
      </c>
      <c r="AQ40" s="50">
        <f t="shared" si="40"/>
        <v>0</v>
      </c>
      <c r="AR40" s="50">
        <f t="shared" si="41"/>
        <v>1</v>
      </c>
      <c r="AS40" s="50">
        <f t="shared" si="42"/>
        <v>1</v>
      </c>
      <c r="AT40" s="50">
        <f t="shared" si="43"/>
        <v>0</v>
      </c>
      <c r="AU40" s="50">
        <f t="shared" si="44"/>
        <v>2</v>
      </c>
      <c r="AV40" s="50">
        <f t="shared" si="45"/>
        <v>1</v>
      </c>
      <c r="AW40" s="50">
        <f t="shared" si="46"/>
        <v>0</v>
      </c>
      <c r="AX40" s="50">
        <f t="shared" si="47"/>
        <v>1</v>
      </c>
      <c r="AY40" s="50">
        <f t="shared" si="48"/>
        <v>2</v>
      </c>
      <c r="AZ40" s="50">
        <f t="shared" si="49"/>
        <v>2</v>
      </c>
    </row>
    <row r="41" spans="1:52" ht="30">
      <c r="A41" s="45" t="s">
        <v>312</v>
      </c>
      <c r="B41" s="46" t="s">
        <v>313</v>
      </c>
      <c r="C41" s="78" t="s">
        <v>144</v>
      </c>
      <c r="D41" s="64">
        <v>85577</v>
      </c>
      <c r="E41" s="47">
        <v>78127</v>
      </c>
      <c r="F41" s="23">
        <v>62300</v>
      </c>
      <c r="G41" s="23">
        <v>69677</v>
      </c>
      <c r="H41" s="24">
        <v>49851</v>
      </c>
      <c r="I41" s="23">
        <v>69500</v>
      </c>
      <c r="J41" s="47">
        <v>35000</v>
      </c>
      <c r="K41" s="27">
        <v>53550</v>
      </c>
      <c r="L41" s="27">
        <v>76767</v>
      </c>
      <c r="M41" s="27">
        <v>47000</v>
      </c>
      <c r="N41" s="27">
        <v>65450</v>
      </c>
      <c r="O41" s="27">
        <v>54923</v>
      </c>
      <c r="P41" s="44">
        <v>51441</v>
      </c>
      <c r="Q41" s="27">
        <v>78652</v>
      </c>
      <c r="R41" s="27">
        <v>51000</v>
      </c>
      <c r="S41" s="27">
        <v>81131.153600000005</v>
      </c>
      <c r="T41" s="27">
        <v>65041</v>
      </c>
      <c r="U41" s="27">
        <v>41820</v>
      </c>
      <c r="V41" s="27">
        <v>51441</v>
      </c>
      <c r="W41" s="27">
        <v>59500</v>
      </c>
      <c r="X41" s="27">
        <v>82110</v>
      </c>
      <c r="Y41" s="27">
        <v>76990</v>
      </c>
      <c r="Z41" s="27">
        <v>53550</v>
      </c>
      <c r="AA41" s="27">
        <v>56487</v>
      </c>
      <c r="AB41" s="49">
        <f t="shared" si="25"/>
        <v>60900</v>
      </c>
      <c r="AC41" s="50">
        <f t="shared" si="26"/>
        <v>0</v>
      </c>
      <c r="AD41" s="50">
        <f t="shared" si="27"/>
        <v>0</v>
      </c>
      <c r="AE41" s="50">
        <f t="shared" si="28"/>
        <v>1</v>
      </c>
      <c r="AF41" s="50">
        <f t="shared" si="29"/>
        <v>1</v>
      </c>
      <c r="AG41" s="50">
        <f t="shared" si="30"/>
        <v>2</v>
      </c>
      <c r="AH41" s="50">
        <f t="shared" si="31"/>
        <v>1</v>
      </c>
      <c r="AI41" s="50">
        <f t="shared" si="32"/>
        <v>0</v>
      </c>
      <c r="AJ41" s="50">
        <f t="shared" si="33"/>
        <v>2</v>
      </c>
      <c r="AK41" s="50">
        <f t="shared" si="34"/>
        <v>0</v>
      </c>
      <c r="AL41" s="50">
        <f t="shared" si="35"/>
        <v>0</v>
      </c>
      <c r="AM41" s="50">
        <f t="shared" si="36"/>
        <v>1</v>
      </c>
      <c r="AN41" s="50">
        <f t="shared" si="37"/>
        <v>2</v>
      </c>
      <c r="AO41" s="50">
        <f t="shared" si="38"/>
        <v>2</v>
      </c>
      <c r="AP41" s="50">
        <f t="shared" si="39"/>
        <v>0</v>
      </c>
      <c r="AQ41" s="50">
        <f t="shared" si="40"/>
        <v>2</v>
      </c>
      <c r="AR41" s="50">
        <f t="shared" si="41"/>
        <v>0</v>
      </c>
      <c r="AS41" s="50">
        <f t="shared" si="42"/>
        <v>1</v>
      </c>
      <c r="AT41" s="50">
        <f t="shared" si="43"/>
        <v>0</v>
      </c>
      <c r="AU41" s="50">
        <f t="shared" si="44"/>
        <v>2</v>
      </c>
      <c r="AV41" s="50">
        <f t="shared" si="45"/>
        <v>2</v>
      </c>
      <c r="AW41" s="50">
        <f t="shared" si="46"/>
        <v>0</v>
      </c>
      <c r="AX41" s="50">
        <f t="shared" si="47"/>
        <v>0</v>
      </c>
      <c r="AY41" s="50">
        <f t="shared" si="48"/>
        <v>2</v>
      </c>
      <c r="AZ41" s="50">
        <f t="shared" si="49"/>
        <v>2</v>
      </c>
    </row>
    <row r="42" spans="1:52" ht="378.75" customHeight="1">
      <c r="A42" s="73" t="s">
        <v>314</v>
      </c>
      <c r="B42" s="73" t="s">
        <v>315</v>
      </c>
      <c r="C42" s="78" t="s">
        <v>144</v>
      </c>
      <c r="D42" s="64">
        <v>13380176</v>
      </c>
      <c r="E42" s="47">
        <v>13157559</v>
      </c>
      <c r="F42" s="23">
        <v>19936000</v>
      </c>
      <c r="G42" s="23">
        <v>15541581</v>
      </c>
      <c r="H42" s="24">
        <v>13379459</v>
      </c>
      <c r="I42" s="23">
        <v>15592828</v>
      </c>
      <c r="J42" s="47">
        <v>17000000</v>
      </c>
      <c r="K42" s="27">
        <v>18088000</v>
      </c>
      <c r="L42" s="27">
        <v>14487448</v>
      </c>
      <c r="M42" s="27">
        <v>5950000</v>
      </c>
      <c r="N42" s="27">
        <v>11453750</v>
      </c>
      <c r="O42" s="27">
        <v>14646154</v>
      </c>
      <c r="P42" s="44">
        <v>15789502</v>
      </c>
      <c r="Q42" s="27">
        <v>15426027</v>
      </c>
      <c r="R42" s="27">
        <v>15780000</v>
      </c>
      <c r="S42" s="27">
        <v>49630000</v>
      </c>
      <c r="T42" s="27">
        <v>15572238</v>
      </c>
      <c r="U42" s="27">
        <v>22304000</v>
      </c>
      <c r="V42" s="27">
        <v>15789501</v>
      </c>
      <c r="W42" s="27">
        <v>19040000</v>
      </c>
      <c r="X42" s="27">
        <v>13685000</v>
      </c>
      <c r="Y42" s="27">
        <v>14816187</v>
      </c>
      <c r="Z42" s="27">
        <v>6729450</v>
      </c>
      <c r="AA42" s="27">
        <v>17338399</v>
      </c>
      <c r="AB42" s="49">
        <f t="shared" si="25"/>
        <v>15556909.5</v>
      </c>
      <c r="AC42" s="50">
        <f t="shared" si="26"/>
        <v>2</v>
      </c>
      <c r="AD42" s="50">
        <f t="shared" si="27"/>
        <v>2</v>
      </c>
      <c r="AE42" s="50">
        <f t="shared" si="28"/>
        <v>0</v>
      </c>
      <c r="AF42" s="50">
        <f t="shared" si="29"/>
        <v>2</v>
      </c>
      <c r="AG42" s="50">
        <f t="shared" si="30"/>
        <v>2</v>
      </c>
      <c r="AH42" s="50">
        <f t="shared" si="31"/>
        <v>1</v>
      </c>
      <c r="AI42" s="50">
        <f t="shared" si="32"/>
        <v>1</v>
      </c>
      <c r="AJ42" s="50">
        <f t="shared" si="33"/>
        <v>1</v>
      </c>
      <c r="AK42" s="50">
        <f t="shared" si="34"/>
        <v>2</v>
      </c>
      <c r="AL42" s="50">
        <f t="shared" si="35"/>
        <v>0</v>
      </c>
      <c r="AM42" s="50">
        <f t="shared" si="36"/>
        <v>0</v>
      </c>
      <c r="AN42" s="50">
        <f t="shared" si="37"/>
        <v>2</v>
      </c>
      <c r="AO42" s="50">
        <f t="shared" si="38"/>
        <v>1</v>
      </c>
      <c r="AP42" s="50">
        <f t="shared" si="39"/>
        <v>2</v>
      </c>
      <c r="AQ42" s="50">
        <f t="shared" si="40"/>
        <v>1</v>
      </c>
      <c r="AR42" s="50">
        <f t="shared" si="41"/>
        <v>0</v>
      </c>
      <c r="AS42" s="50">
        <f t="shared" si="42"/>
        <v>1</v>
      </c>
      <c r="AT42" s="50">
        <f t="shared" si="43"/>
        <v>0</v>
      </c>
      <c r="AU42" s="50">
        <f t="shared" si="44"/>
        <v>1</v>
      </c>
      <c r="AV42" s="50">
        <f t="shared" si="45"/>
        <v>0</v>
      </c>
      <c r="AW42" s="50">
        <f t="shared" si="46"/>
        <v>2</v>
      </c>
      <c r="AX42" s="50">
        <f t="shared" si="47"/>
        <v>2</v>
      </c>
      <c r="AY42" s="50">
        <f t="shared" si="48"/>
        <v>0</v>
      </c>
      <c r="AZ42" s="50">
        <f t="shared" si="49"/>
        <v>1</v>
      </c>
    </row>
    <row r="43" spans="1:52" ht="317.45" customHeight="1">
      <c r="A43" s="73" t="s">
        <v>316</v>
      </c>
      <c r="B43" s="73" t="s">
        <v>317</v>
      </c>
      <c r="C43" s="78" t="s">
        <v>144</v>
      </c>
      <c r="D43" s="64">
        <v>11318909</v>
      </c>
      <c r="E43" s="47">
        <v>15002278</v>
      </c>
      <c r="F43" s="23">
        <v>18067000</v>
      </c>
      <c r="G43" s="23">
        <v>12482342</v>
      </c>
      <c r="H43" s="24">
        <v>12358310</v>
      </c>
      <c r="I43" s="23">
        <v>15055154</v>
      </c>
      <c r="J43" s="47">
        <v>11900000</v>
      </c>
      <c r="K43" s="27">
        <v>17612000</v>
      </c>
      <c r="L43" s="27">
        <v>13430461</v>
      </c>
      <c r="M43" s="27">
        <v>4522000</v>
      </c>
      <c r="N43" s="27">
        <v>8181250</v>
      </c>
      <c r="O43" s="27">
        <v>14646154</v>
      </c>
      <c r="P43" s="44">
        <v>15303985</v>
      </c>
      <c r="Q43" s="27">
        <v>13867644</v>
      </c>
      <c r="R43" s="27">
        <v>15303000</v>
      </c>
      <c r="S43" s="27">
        <v>45376000</v>
      </c>
      <c r="T43" s="27">
        <v>15229021</v>
      </c>
      <c r="U43" s="27">
        <v>12546000</v>
      </c>
      <c r="V43" s="27">
        <v>15303985</v>
      </c>
      <c r="W43" s="27">
        <v>17255000</v>
      </c>
      <c r="X43" s="27">
        <v>14042000</v>
      </c>
      <c r="Y43" s="27">
        <v>12814839</v>
      </c>
      <c r="Z43" s="27">
        <v>4641000</v>
      </c>
      <c r="AA43" s="27">
        <v>16805254</v>
      </c>
      <c r="AB43" s="49">
        <f t="shared" si="25"/>
        <v>14344077</v>
      </c>
      <c r="AC43" s="50">
        <f t="shared" si="26"/>
        <v>0</v>
      </c>
      <c r="AD43" s="50">
        <f t="shared" si="27"/>
        <v>1</v>
      </c>
      <c r="AE43" s="50">
        <f t="shared" si="28"/>
        <v>0</v>
      </c>
      <c r="AF43" s="50">
        <f t="shared" si="29"/>
        <v>2</v>
      </c>
      <c r="AG43" s="50">
        <f t="shared" si="30"/>
        <v>2</v>
      </c>
      <c r="AH43" s="50">
        <f t="shared" si="31"/>
        <v>1</v>
      </c>
      <c r="AI43" s="50">
        <f t="shared" si="32"/>
        <v>2</v>
      </c>
      <c r="AJ43" s="50">
        <f t="shared" si="33"/>
        <v>0</v>
      </c>
      <c r="AK43" s="50">
        <f t="shared" si="34"/>
        <v>2</v>
      </c>
      <c r="AL43" s="50">
        <f t="shared" si="35"/>
        <v>0</v>
      </c>
      <c r="AM43" s="50">
        <f t="shared" si="36"/>
        <v>0</v>
      </c>
      <c r="AN43" s="50">
        <f t="shared" si="37"/>
        <v>1</v>
      </c>
      <c r="AO43" s="50">
        <f t="shared" si="38"/>
        <v>1</v>
      </c>
      <c r="AP43" s="50">
        <f t="shared" si="39"/>
        <v>2</v>
      </c>
      <c r="AQ43" s="50">
        <f t="shared" si="40"/>
        <v>1</v>
      </c>
      <c r="AR43" s="50">
        <f t="shared" si="41"/>
        <v>0</v>
      </c>
      <c r="AS43" s="50">
        <f t="shared" si="42"/>
        <v>1</v>
      </c>
      <c r="AT43" s="50">
        <f t="shared" si="43"/>
        <v>2</v>
      </c>
      <c r="AU43" s="50">
        <f t="shared" si="44"/>
        <v>1</v>
      </c>
      <c r="AV43" s="50">
        <f t="shared" si="45"/>
        <v>0</v>
      </c>
      <c r="AW43" s="50">
        <f t="shared" si="46"/>
        <v>2</v>
      </c>
      <c r="AX43" s="50">
        <f t="shared" si="47"/>
        <v>2</v>
      </c>
      <c r="AY43" s="50">
        <f t="shared" si="48"/>
        <v>0</v>
      </c>
      <c r="AZ43" s="50">
        <f t="shared" si="49"/>
        <v>1</v>
      </c>
    </row>
    <row r="44" spans="1:52" ht="165">
      <c r="A44" s="73" t="s">
        <v>318</v>
      </c>
      <c r="B44" s="73" t="s">
        <v>319</v>
      </c>
      <c r="C44" s="78" t="s">
        <v>144</v>
      </c>
      <c r="D44" s="64">
        <v>9946565</v>
      </c>
      <c r="E44" s="47">
        <v>9712080</v>
      </c>
      <c r="F44" s="23">
        <v>13955200</v>
      </c>
      <c r="G44" s="23">
        <v>9312470</v>
      </c>
      <c r="H44" s="24">
        <v>11497972</v>
      </c>
      <c r="I44" s="23">
        <v>9200795</v>
      </c>
      <c r="J44" s="47">
        <v>7650000</v>
      </c>
      <c r="K44" s="27">
        <v>11573940</v>
      </c>
      <c r="L44" s="27">
        <v>10464257</v>
      </c>
      <c r="M44" s="27">
        <v>4522000</v>
      </c>
      <c r="N44" s="27">
        <v>6545000</v>
      </c>
      <c r="O44" s="27">
        <v>4576923</v>
      </c>
      <c r="P44" s="44">
        <v>10522716</v>
      </c>
      <c r="Q44" s="27">
        <v>8591411</v>
      </c>
      <c r="R44" s="27">
        <v>10521000</v>
      </c>
      <c r="S44" s="27">
        <v>42540000</v>
      </c>
      <c r="T44" s="27">
        <v>8935176</v>
      </c>
      <c r="U44" s="27">
        <v>6970000</v>
      </c>
      <c r="V44" s="27">
        <v>10522715</v>
      </c>
      <c r="W44" s="27">
        <v>13328000</v>
      </c>
      <c r="X44" s="27">
        <v>9758000</v>
      </c>
      <c r="Y44" s="27">
        <v>9573044</v>
      </c>
      <c r="Z44" s="27">
        <v>2975000</v>
      </c>
      <c r="AA44" s="27">
        <v>8091708</v>
      </c>
      <c r="AB44" s="49">
        <f t="shared" si="25"/>
        <v>9642562</v>
      </c>
      <c r="AC44" s="50">
        <f t="shared" si="26"/>
        <v>1</v>
      </c>
      <c r="AD44" s="50">
        <f t="shared" si="27"/>
        <v>1</v>
      </c>
      <c r="AE44" s="50">
        <f t="shared" si="28"/>
        <v>0</v>
      </c>
      <c r="AF44" s="50">
        <f t="shared" si="29"/>
        <v>2</v>
      </c>
      <c r="AG44" s="50">
        <f t="shared" si="30"/>
        <v>1</v>
      </c>
      <c r="AH44" s="50">
        <f t="shared" si="31"/>
        <v>2</v>
      </c>
      <c r="AI44" s="50">
        <f t="shared" si="32"/>
        <v>0</v>
      </c>
      <c r="AJ44" s="50">
        <f t="shared" si="33"/>
        <v>0</v>
      </c>
      <c r="AK44" s="50">
        <f t="shared" si="34"/>
        <v>1</v>
      </c>
      <c r="AL44" s="50">
        <f t="shared" si="35"/>
        <v>0</v>
      </c>
      <c r="AM44" s="50">
        <f t="shared" si="36"/>
        <v>0</v>
      </c>
      <c r="AN44" s="50">
        <f t="shared" si="37"/>
        <v>0</v>
      </c>
      <c r="AO44" s="50">
        <f t="shared" si="38"/>
        <v>1</v>
      </c>
      <c r="AP44" s="50">
        <f t="shared" si="39"/>
        <v>2</v>
      </c>
      <c r="AQ44" s="50">
        <f t="shared" si="40"/>
        <v>1</v>
      </c>
      <c r="AR44" s="50">
        <f t="shared" si="41"/>
        <v>0</v>
      </c>
      <c r="AS44" s="50">
        <f t="shared" si="42"/>
        <v>2</v>
      </c>
      <c r="AT44" s="50">
        <f t="shared" si="43"/>
        <v>0</v>
      </c>
      <c r="AU44" s="50">
        <f t="shared" si="44"/>
        <v>1</v>
      </c>
      <c r="AV44" s="50">
        <f t="shared" si="45"/>
        <v>0</v>
      </c>
      <c r="AW44" s="50">
        <f t="shared" si="46"/>
        <v>1</v>
      </c>
      <c r="AX44" s="50">
        <f t="shared" si="47"/>
        <v>2</v>
      </c>
      <c r="AY44" s="50">
        <f t="shared" si="48"/>
        <v>0</v>
      </c>
      <c r="AZ44" s="50">
        <f t="shared" si="49"/>
        <v>2</v>
      </c>
    </row>
    <row r="45" spans="1:52" ht="185.45" customHeight="1">
      <c r="A45" s="73" t="s">
        <v>320</v>
      </c>
      <c r="B45" s="73" t="s">
        <v>321</v>
      </c>
      <c r="C45" s="78" t="s">
        <v>144</v>
      </c>
      <c r="D45" s="64">
        <v>9513922</v>
      </c>
      <c r="E45" s="47">
        <v>9162941</v>
      </c>
      <c r="F45" s="23">
        <v>9968000</v>
      </c>
      <c r="G45" s="23">
        <v>8585144</v>
      </c>
      <c r="H45" s="24">
        <v>5614307</v>
      </c>
      <c r="I45" s="23">
        <v>8034475</v>
      </c>
      <c r="J45" s="47">
        <v>6000000</v>
      </c>
      <c r="K45" s="27">
        <v>7140000</v>
      </c>
      <c r="L45" s="27">
        <v>7943664</v>
      </c>
      <c r="M45" s="27">
        <v>4522000</v>
      </c>
      <c r="N45" s="27">
        <v>5726900</v>
      </c>
      <c r="O45" s="27">
        <v>4576923</v>
      </c>
      <c r="P45" s="44">
        <v>6243712</v>
      </c>
      <c r="Q45" s="27">
        <v>9571789</v>
      </c>
      <c r="R45" s="27">
        <v>6242000</v>
      </c>
      <c r="S45" s="27">
        <v>39704000</v>
      </c>
      <c r="T45" s="27">
        <v>9503939</v>
      </c>
      <c r="U45" s="27">
        <v>5576000</v>
      </c>
      <c r="V45" s="27">
        <v>6243712</v>
      </c>
      <c r="W45" s="27">
        <v>7500000</v>
      </c>
      <c r="X45" s="27">
        <v>9520000</v>
      </c>
      <c r="Y45" s="27">
        <v>8423465</v>
      </c>
      <c r="Z45" s="27">
        <v>2618000</v>
      </c>
      <c r="AA45" s="27">
        <v>6856199</v>
      </c>
      <c r="AB45" s="49">
        <f t="shared" si="25"/>
        <v>7320000</v>
      </c>
      <c r="AC45" s="50">
        <f t="shared" si="26"/>
        <v>0</v>
      </c>
      <c r="AD45" s="50">
        <f t="shared" si="27"/>
        <v>0</v>
      </c>
      <c r="AE45" s="50">
        <f t="shared" si="28"/>
        <v>0</v>
      </c>
      <c r="AF45" s="50">
        <f t="shared" si="29"/>
        <v>1</v>
      </c>
      <c r="AG45" s="50">
        <f t="shared" si="30"/>
        <v>0</v>
      </c>
      <c r="AH45" s="50">
        <f t="shared" si="31"/>
        <v>1</v>
      </c>
      <c r="AI45" s="50">
        <f t="shared" si="32"/>
        <v>2</v>
      </c>
      <c r="AJ45" s="50">
        <f t="shared" si="33"/>
        <v>2</v>
      </c>
      <c r="AK45" s="50">
        <f t="shared" si="34"/>
        <v>1</v>
      </c>
      <c r="AL45" s="50">
        <f t="shared" si="35"/>
        <v>0</v>
      </c>
      <c r="AM45" s="50">
        <f t="shared" si="36"/>
        <v>0</v>
      </c>
      <c r="AN45" s="50">
        <f t="shared" si="37"/>
        <v>0</v>
      </c>
      <c r="AO45" s="50">
        <f t="shared" si="38"/>
        <v>2</v>
      </c>
      <c r="AP45" s="50">
        <f t="shared" si="39"/>
        <v>0</v>
      </c>
      <c r="AQ45" s="50">
        <f t="shared" si="40"/>
        <v>2</v>
      </c>
      <c r="AR45" s="50">
        <f t="shared" si="41"/>
        <v>0</v>
      </c>
      <c r="AS45" s="50">
        <f t="shared" si="42"/>
        <v>0</v>
      </c>
      <c r="AT45" s="50">
        <f t="shared" si="43"/>
        <v>0</v>
      </c>
      <c r="AU45" s="50">
        <f t="shared" si="44"/>
        <v>2</v>
      </c>
      <c r="AV45" s="50">
        <f t="shared" si="45"/>
        <v>1</v>
      </c>
      <c r="AW45" s="50">
        <f t="shared" si="46"/>
        <v>0</v>
      </c>
      <c r="AX45" s="50">
        <f t="shared" si="47"/>
        <v>1</v>
      </c>
      <c r="AY45" s="50">
        <f t="shared" si="48"/>
        <v>0</v>
      </c>
      <c r="AZ45" s="50">
        <f t="shared" si="49"/>
        <v>2</v>
      </c>
    </row>
    <row r="46" spans="1:52" ht="174.75" customHeight="1">
      <c r="A46" s="73" t="s">
        <v>322</v>
      </c>
      <c r="B46" s="73" t="s">
        <v>323</v>
      </c>
      <c r="C46" s="78" t="s">
        <v>144</v>
      </c>
      <c r="D46" s="64">
        <v>8165461</v>
      </c>
      <c r="E46" s="47">
        <v>8632022</v>
      </c>
      <c r="F46" s="23">
        <v>7476000</v>
      </c>
      <c r="G46" s="23">
        <v>8430114</v>
      </c>
      <c r="H46" s="24">
        <v>5355000</v>
      </c>
      <c r="I46" s="23">
        <v>7000843</v>
      </c>
      <c r="J46" s="47">
        <v>4590000</v>
      </c>
      <c r="K46" s="27">
        <v>6426000</v>
      </c>
      <c r="L46" s="27">
        <v>7640223</v>
      </c>
      <c r="M46" s="27">
        <v>3451000</v>
      </c>
      <c r="N46" s="27">
        <v>5236000</v>
      </c>
      <c r="O46" s="27">
        <v>4576923</v>
      </c>
      <c r="P46" s="44">
        <v>5574754</v>
      </c>
      <c r="Q46" s="27">
        <v>8641542</v>
      </c>
      <c r="R46" s="27">
        <v>5550000</v>
      </c>
      <c r="S46" s="27">
        <v>34032000</v>
      </c>
      <c r="T46" s="27">
        <v>7985189</v>
      </c>
      <c r="U46" s="27">
        <v>4879000</v>
      </c>
      <c r="V46" s="27">
        <v>5574753</v>
      </c>
      <c r="W46" s="27">
        <v>6800000</v>
      </c>
      <c r="X46" s="27">
        <v>8092000</v>
      </c>
      <c r="Y46" s="27">
        <v>8533275</v>
      </c>
      <c r="Z46" s="27">
        <v>2380000</v>
      </c>
      <c r="AA46" s="27">
        <v>6121619</v>
      </c>
      <c r="AB46" s="49">
        <f t="shared" si="25"/>
        <v>6613000</v>
      </c>
      <c r="AC46" s="50">
        <f t="shared" si="26"/>
        <v>0</v>
      </c>
      <c r="AD46" s="50">
        <f t="shared" si="27"/>
        <v>0</v>
      </c>
      <c r="AE46" s="50">
        <f t="shared" si="28"/>
        <v>1</v>
      </c>
      <c r="AF46" s="50">
        <f t="shared" si="29"/>
        <v>0</v>
      </c>
      <c r="AG46" s="50">
        <f t="shared" si="30"/>
        <v>2</v>
      </c>
      <c r="AH46" s="50">
        <f t="shared" si="31"/>
        <v>1</v>
      </c>
      <c r="AI46" s="50">
        <f t="shared" si="32"/>
        <v>0</v>
      </c>
      <c r="AJ46" s="50">
        <f t="shared" si="33"/>
        <v>2</v>
      </c>
      <c r="AK46" s="50">
        <f t="shared" si="34"/>
        <v>1</v>
      </c>
      <c r="AL46" s="50">
        <f t="shared" si="35"/>
        <v>0</v>
      </c>
      <c r="AM46" s="50">
        <f t="shared" si="36"/>
        <v>0</v>
      </c>
      <c r="AN46" s="50">
        <f t="shared" si="37"/>
        <v>0</v>
      </c>
      <c r="AO46" s="50">
        <f t="shared" si="38"/>
        <v>2</v>
      </c>
      <c r="AP46" s="50">
        <f t="shared" si="39"/>
        <v>0</v>
      </c>
      <c r="AQ46" s="50">
        <f t="shared" si="40"/>
        <v>2</v>
      </c>
      <c r="AR46" s="50">
        <f t="shared" si="41"/>
        <v>0</v>
      </c>
      <c r="AS46" s="50">
        <f t="shared" si="42"/>
        <v>0</v>
      </c>
      <c r="AT46" s="50">
        <f t="shared" si="43"/>
        <v>0</v>
      </c>
      <c r="AU46" s="50">
        <f t="shared" si="44"/>
        <v>2</v>
      </c>
      <c r="AV46" s="50">
        <f t="shared" si="45"/>
        <v>1</v>
      </c>
      <c r="AW46" s="50">
        <f t="shared" si="46"/>
        <v>0</v>
      </c>
      <c r="AX46" s="50">
        <f t="shared" si="47"/>
        <v>0</v>
      </c>
      <c r="AY46" s="50">
        <f t="shared" si="48"/>
        <v>0</v>
      </c>
      <c r="AZ46" s="50">
        <f t="shared" si="49"/>
        <v>2</v>
      </c>
    </row>
    <row r="47" spans="1:52" ht="172.5" customHeight="1">
      <c r="A47" s="73" t="s">
        <v>324</v>
      </c>
      <c r="B47" s="73" t="s">
        <v>325</v>
      </c>
      <c r="C47" s="78" t="s">
        <v>144</v>
      </c>
      <c r="D47" s="64">
        <v>7070416</v>
      </c>
      <c r="E47" s="47">
        <v>7656039</v>
      </c>
      <c r="F47" s="23">
        <v>6853000</v>
      </c>
      <c r="G47" s="23">
        <v>7619318</v>
      </c>
      <c r="H47" s="24">
        <v>4741238</v>
      </c>
      <c r="I47" s="23">
        <v>6000010</v>
      </c>
      <c r="J47" s="47">
        <v>4250000</v>
      </c>
      <c r="K47" s="27">
        <v>5593000</v>
      </c>
      <c r="L47" s="27">
        <v>6029494</v>
      </c>
      <c r="M47" s="27">
        <v>3451000</v>
      </c>
      <c r="N47" s="27">
        <v>4908750</v>
      </c>
      <c r="O47" s="27">
        <v>4576923</v>
      </c>
      <c r="P47" s="44">
        <v>4938204</v>
      </c>
      <c r="Q47" s="27">
        <v>5921554</v>
      </c>
      <c r="R47" s="27">
        <v>4930000</v>
      </c>
      <c r="S47" s="27">
        <v>28360000</v>
      </c>
      <c r="T47" s="27">
        <v>7526250</v>
      </c>
      <c r="U47" s="27">
        <v>4182000</v>
      </c>
      <c r="V47" s="27">
        <v>4938203</v>
      </c>
      <c r="W47" s="27">
        <v>5700000</v>
      </c>
      <c r="X47" s="27">
        <v>7378000</v>
      </c>
      <c r="Y47" s="27">
        <v>6792285</v>
      </c>
      <c r="Z47" s="27">
        <v>2320500</v>
      </c>
      <c r="AA47" s="27">
        <v>5422624</v>
      </c>
      <c r="AB47" s="49">
        <f t="shared" si="25"/>
        <v>5646500</v>
      </c>
      <c r="AC47" s="50">
        <f t="shared" si="26"/>
        <v>0</v>
      </c>
      <c r="AD47" s="50">
        <f t="shared" si="27"/>
        <v>0</v>
      </c>
      <c r="AE47" s="50">
        <f t="shared" si="28"/>
        <v>0</v>
      </c>
      <c r="AF47" s="50">
        <f t="shared" si="29"/>
        <v>0</v>
      </c>
      <c r="AG47" s="50">
        <f t="shared" si="30"/>
        <v>2</v>
      </c>
      <c r="AH47" s="50">
        <f t="shared" si="31"/>
        <v>1</v>
      </c>
      <c r="AI47" s="50">
        <f t="shared" si="32"/>
        <v>0</v>
      </c>
      <c r="AJ47" s="50">
        <f t="shared" si="33"/>
        <v>2</v>
      </c>
      <c r="AK47" s="50">
        <f t="shared" si="34"/>
        <v>1</v>
      </c>
      <c r="AL47" s="50">
        <f t="shared" si="35"/>
        <v>0</v>
      </c>
      <c r="AM47" s="50">
        <f t="shared" si="36"/>
        <v>2</v>
      </c>
      <c r="AN47" s="50">
        <f t="shared" si="37"/>
        <v>2</v>
      </c>
      <c r="AO47" s="50">
        <f t="shared" si="38"/>
        <v>2</v>
      </c>
      <c r="AP47" s="50">
        <f t="shared" si="39"/>
        <v>1</v>
      </c>
      <c r="AQ47" s="50">
        <f t="shared" si="40"/>
        <v>2</v>
      </c>
      <c r="AR47" s="50">
        <f t="shared" si="41"/>
        <v>0</v>
      </c>
      <c r="AS47" s="50">
        <f t="shared" si="42"/>
        <v>0</v>
      </c>
      <c r="AT47" s="50">
        <f t="shared" si="43"/>
        <v>0</v>
      </c>
      <c r="AU47" s="50">
        <f t="shared" si="44"/>
        <v>2</v>
      </c>
      <c r="AV47" s="50">
        <f t="shared" si="45"/>
        <v>1</v>
      </c>
      <c r="AW47" s="50">
        <f t="shared" si="46"/>
        <v>0</v>
      </c>
      <c r="AX47" s="50">
        <f t="shared" si="47"/>
        <v>0</v>
      </c>
      <c r="AY47" s="50">
        <f t="shared" si="48"/>
        <v>0</v>
      </c>
      <c r="AZ47" s="50">
        <f t="shared" si="49"/>
        <v>2</v>
      </c>
    </row>
    <row r="48" spans="1:52" ht="165">
      <c r="A48" s="73" t="s">
        <v>326</v>
      </c>
      <c r="B48" s="73" t="s">
        <v>327</v>
      </c>
      <c r="C48" s="78" t="s">
        <v>144</v>
      </c>
      <c r="D48" s="64">
        <v>6007957</v>
      </c>
      <c r="E48" s="47">
        <v>5591612</v>
      </c>
      <c r="F48" s="23">
        <v>5482400</v>
      </c>
      <c r="G48" s="23">
        <v>5739711</v>
      </c>
      <c r="H48" s="24">
        <v>3902342</v>
      </c>
      <c r="I48" s="23">
        <v>4500312</v>
      </c>
      <c r="J48" s="47">
        <v>3900000</v>
      </c>
      <c r="K48" s="27">
        <v>4522000</v>
      </c>
      <c r="L48" s="27">
        <v>5023856</v>
      </c>
      <c r="M48" s="27">
        <v>2023000</v>
      </c>
      <c r="N48" s="27">
        <v>4581500</v>
      </c>
      <c r="O48" s="27">
        <v>4576923</v>
      </c>
      <c r="P48" s="44">
        <v>3948602</v>
      </c>
      <c r="Q48" s="27">
        <v>5584501</v>
      </c>
      <c r="R48" s="27">
        <v>3948000</v>
      </c>
      <c r="S48" s="27">
        <v>21270000</v>
      </c>
      <c r="T48" s="27">
        <v>5682825</v>
      </c>
      <c r="U48" s="27">
        <v>3485000</v>
      </c>
      <c r="V48" s="27">
        <v>3948602</v>
      </c>
      <c r="W48" s="27">
        <v>4600000</v>
      </c>
      <c r="X48" s="27">
        <v>5831000</v>
      </c>
      <c r="Y48" s="27">
        <v>5711758</v>
      </c>
      <c r="Z48" s="27">
        <v>2261000</v>
      </c>
      <c r="AA48" s="27">
        <v>4335946</v>
      </c>
      <c r="AB48" s="49">
        <f t="shared" si="25"/>
        <v>4579211.5</v>
      </c>
      <c r="AC48" s="50">
        <f t="shared" si="26"/>
        <v>0</v>
      </c>
      <c r="AD48" s="50">
        <f t="shared" si="27"/>
        <v>0</v>
      </c>
      <c r="AE48" s="50">
        <f t="shared" si="28"/>
        <v>1</v>
      </c>
      <c r="AF48" s="50">
        <f t="shared" si="29"/>
        <v>0</v>
      </c>
      <c r="AG48" s="50">
        <f t="shared" si="30"/>
        <v>2</v>
      </c>
      <c r="AH48" s="50">
        <f t="shared" si="31"/>
        <v>2</v>
      </c>
      <c r="AI48" s="50">
        <f t="shared" si="32"/>
        <v>2</v>
      </c>
      <c r="AJ48" s="50">
        <f t="shared" si="33"/>
        <v>2</v>
      </c>
      <c r="AK48" s="50">
        <f t="shared" si="34"/>
        <v>1</v>
      </c>
      <c r="AL48" s="50">
        <f t="shared" si="35"/>
        <v>0</v>
      </c>
      <c r="AM48" s="50">
        <f t="shared" si="36"/>
        <v>1</v>
      </c>
      <c r="AN48" s="50">
        <f t="shared" si="37"/>
        <v>2</v>
      </c>
      <c r="AO48" s="50">
        <f t="shared" si="38"/>
        <v>2</v>
      </c>
      <c r="AP48" s="50">
        <f t="shared" si="39"/>
        <v>0</v>
      </c>
      <c r="AQ48" s="50">
        <f t="shared" si="40"/>
        <v>2</v>
      </c>
      <c r="AR48" s="50">
        <f t="shared" si="41"/>
        <v>0</v>
      </c>
      <c r="AS48" s="50">
        <f t="shared" si="42"/>
        <v>0</v>
      </c>
      <c r="AT48" s="50">
        <f t="shared" si="43"/>
        <v>0</v>
      </c>
      <c r="AU48" s="50">
        <f t="shared" si="44"/>
        <v>2</v>
      </c>
      <c r="AV48" s="50">
        <f t="shared" si="45"/>
        <v>1</v>
      </c>
      <c r="AW48" s="50">
        <f t="shared" si="46"/>
        <v>0</v>
      </c>
      <c r="AX48" s="50">
        <f t="shared" si="47"/>
        <v>0</v>
      </c>
      <c r="AY48" s="50">
        <f t="shared" si="48"/>
        <v>0</v>
      </c>
      <c r="AZ48" s="50">
        <f t="shared" si="49"/>
        <v>2</v>
      </c>
    </row>
    <row r="49" spans="1:52" ht="184.5" customHeight="1">
      <c r="A49" s="73" t="s">
        <v>328</v>
      </c>
      <c r="B49" s="73" t="s">
        <v>329</v>
      </c>
      <c r="C49" s="78" t="s">
        <v>144</v>
      </c>
      <c r="D49" s="64">
        <v>4522352</v>
      </c>
      <c r="E49" s="47">
        <v>4554284</v>
      </c>
      <c r="F49" s="23">
        <v>4361000</v>
      </c>
      <c r="G49" s="23">
        <v>3818772</v>
      </c>
      <c r="H49" s="24">
        <v>3762972</v>
      </c>
      <c r="I49" s="23">
        <v>3560000</v>
      </c>
      <c r="J49" s="47">
        <v>3400000</v>
      </c>
      <c r="K49" s="27">
        <v>3391500</v>
      </c>
      <c r="L49" s="27">
        <v>4133223</v>
      </c>
      <c r="M49" s="27">
        <v>2023000</v>
      </c>
      <c r="N49" s="27">
        <v>4090650</v>
      </c>
      <c r="O49" s="27">
        <v>3112308</v>
      </c>
      <c r="P49" s="44">
        <v>2963903</v>
      </c>
      <c r="Q49" s="27">
        <v>4219358</v>
      </c>
      <c r="R49" s="27">
        <v>2960000</v>
      </c>
      <c r="S49" s="27">
        <v>18434000</v>
      </c>
      <c r="T49" s="27">
        <v>4474176</v>
      </c>
      <c r="U49" s="27">
        <v>3066800</v>
      </c>
      <c r="V49" s="27">
        <v>2963903</v>
      </c>
      <c r="W49" s="27">
        <v>3900000</v>
      </c>
      <c r="X49" s="27">
        <v>4284000</v>
      </c>
      <c r="Y49" s="27">
        <v>4023391</v>
      </c>
      <c r="Z49" s="27">
        <v>2201500</v>
      </c>
      <c r="AA49" s="27">
        <v>3254652</v>
      </c>
      <c r="AB49" s="49">
        <f t="shared" si="25"/>
        <v>3790872</v>
      </c>
      <c r="AC49" s="50">
        <f t="shared" si="26"/>
        <v>1</v>
      </c>
      <c r="AD49" s="50">
        <f t="shared" si="27"/>
        <v>0</v>
      </c>
      <c r="AE49" s="50">
        <f t="shared" si="28"/>
        <v>1</v>
      </c>
      <c r="AF49" s="50">
        <f t="shared" si="29"/>
        <v>1</v>
      </c>
      <c r="AG49" s="50">
        <f t="shared" si="30"/>
        <v>2</v>
      </c>
      <c r="AH49" s="50">
        <f t="shared" si="31"/>
        <v>2</v>
      </c>
      <c r="AI49" s="50">
        <f t="shared" si="32"/>
        <v>2</v>
      </c>
      <c r="AJ49" s="50">
        <f t="shared" si="33"/>
        <v>2</v>
      </c>
      <c r="AK49" s="50">
        <f t="shared" si="34"/>
        <v>1</v>
      </c>
      <c r="AL49" s="50">
        <f t="shared" si="35"/>
        <v>0</v>
      </c>
      <c r="AM49" s="50">
        <f t="shared" si="36"/>
        <v>1</v>
      </c>
      <c r="AN49" s="50">
        <f t="shared" si="37"/>
        <v>2</v>
      </c>
      <c r="AO49" s="50">
        <f t="shared" si="38"/>
        <v>0</v>
      </c>
      <c r="AP49" s="50">
        <f t="shared" si="39"/>
        <v>1</v>
      </c>
      <c r="AQ49" s="50">
        <f t="shared" si="40"/>
        <v>0</v>
      </c>
      <c r="AR49" s="50">
        <f t="shared" si="41"/>
        <v>0</v>
      </c>
      <c r="AS49" s="50">
        <f t="shared" si="42"/>
        <v>1</v>
      </c>
      <c r="AT49" s="50">
        <f t="shared" si="43"/>
        <v>2</v>
      </c>
      <c r="AU49" s="50">
        <f t="shared" si="44"/>
        <v>0</v>
      </c>
      <c r="AV49" s="50">
        <f t="shared" si="45"/>
        <v>1</v>
      </c>
      <c r="AW49" s="50">
        <f t="shared" si="46"/>
        <v>1</v>
      </c>
      <c r="AX49" s="50">
        <f t="shared" si="47"/>
        <v>1</v>
      </c>
      <c r="AY49" s="50">
        <f t="shared" si="48"/>
        <v>0</v>
      </c>
      <c r="AZ49" s="50">
        <f t="shared" si="49"/>
        <v>2</v>
      </c>
    </row>
    <row r="50" spans="1:52" ht="161.44999999999999" customHeight="1">
      <c r="A50" s="73" t="s">
        <v>330</v>
      </c>
      <c r="B50" s="73" t="s">
        <v>331</v>
      </c>
      <c r="C50" s="78" t="s">
        <v>144</v>
      </c>
      <c r="D50" s="64">
        <v>3983580</v>
      </c>
      <c r="E50" s="47">
        <v>4015392</v>
      </c>
      <c r="F50" s="23">
        <v>3613400</v>
      </c>
      <c r="G50" s="23">
        <v>4031153</v>
      </c>
      <c r="H50" s="24">
        <v>2663429</v>
      </c>
      <c r="I50" s="23">
        <v>2598200</v>
      </c>
      <c r="J50" s="47">
        <v>2700000</v>
      </c>
      <c r="K50" s="27">
        <v>3094000</v>
      </c>
      <c r="L50" s="27">
        <v>3511633</v>
      </c>
      <c r="M50" s="27">
        <v>1547000</v>
      </c>
      <c r="N50" s="27">
        <v>3599750</v>
      </c>
      <c r="O50" s="27">
        <v>3112308</v>
      </c>
      <c r="P50" s="44">
        <v>2678688</v>
      </c>
      <c r="Q50" s="27">
        <v>3988861</v>
      </c>
      <c r="R50" s="27">
        <v>2670000</v>
      </c>
      <c r="S50" s="27">
        <v>14180000</v>
      </c>
      <c r="T50" s="27">
        <v>3950021</v>
      </c>
      <c r="U50" s="27">
        <v>2509200</v>
      </c>
      <c r="V50" s="27">
        <v>2678687</v>
      </c>
      <c r="W50" s="27">
        <v>2800000</v>
      </c>
      <c r="X50" s="27">
        <v>4046000</v>
      </c>
      <c r="Y50" s="27">
        <v>3911056</v>
      </c>
      <c r="Z50" s="27">
        <v>2142000</v>
      </c>
      <c r="AA50" s="27">
        <v>2941459</v>
      </c>
      <c r="AB50" s="49">
        <f t="shared" si="25"/>
        <v>3103154</v>
      </c>
      <c r="AC50" s="50">
        <f t="shared" si="26"/>
        <v>0</v>
      </c>
      <c r="AD50" s="50">
        <f t="shared" si="27"/>
        <v>0</v>
      </c>
      <c r="AE50" s="50">
        <f t="shared" si="28"/>
        <v>1</v>
      </c>
      <c r="AF50" s="50">
        <f t="shared" si="29"/>
        <v>0</v>
      </c>
      <c r="AG50" s="50">
        <f t="shared" si="30"/>
        <v>2</v>
      </c>
      <c r="AH50" s="50">
        <f t="shared" si="31"/>
        <v>2</v>
      </c>
      <c r="AI50" s="50">
        <f t="shared" si="32"/>
        <v>2</v>
      </c>
      <c r="AJ50" s="50">
        <f t="shared" si="33"/>
        <v>2</v>
      </c>
      <c r="AK50" s="50">
        <f t="shared" si="34"/>
        <v>1</v>
      </c>
      <c r="AL50" s="50">
        <f t="shared" si="35"/>
        <v>0</v>
      </c>
      <c r="AM50" s="50">
        <f t="shared" si="36"/>
        <v>1</v>
      </c>
      <c r="AN50" s="50">
        <f t="shared" si="37"/>
        <v>1</v>
      </c>
      <c r="AO50" s="50">
        <f t="shared" si="38"/>
        <v>2</v>
      </c>
      <c r="AP50" s="50">
        <f t="shared" si="39"/>
        <v>0</v>
      </c>
      <c r="AQ50" s="50">
        <f t="shared" si="40"/>
        <v>2</v>
      </c>
      <c r="AR50" s="50">
        <f t="shared" si="41"/>
        <v>0</v>
      </c>
      <c r="AS50" s="50">
        <f t="shared" si="42"/>
        <v>0</v>
      </c>
      <c r="AT50" s="50">
        <f t="shared" si="43"/>
        <v>2</v>
      </c>
      <c r="AU50" s="50">
        <f t="shared" si="44"/>
        <v>2</v>
      </c>
      <c r="AV50" s="50">
        <f t="shared" si="45"/>
        <v>2</v>
      </c>
      <c r="AW50" s="50">
        <f t="shared" si="46"/>
        <v>0</v>
      </c>
      <c r="AX50" s="50">
        <f t="shared" si="47"/>
        <v>0</v>
      </c>
      <c r="AY50" s="50">
        <f t="shared" si="48"/>
        <v>0</v>
      </c>
      <c r="AZ50" s="50">
        <f t="shared" si="49"/>
        <v>2</v>
      </c>
    </row>
    <row r="51" spans="1:52" ht="174" customHeight="1">
      <c r="A51" s="73" t="s">
        <v>332</v>
      </c>
      <c r="B51" s="73" t="s">
        <v>333</v>
      </c>
      <c r="C51" s="78" t="s">
        <v>144</v>
      </c>
      <c r="D51" s="64">
        <v>2180186</v>
      </c>
      <c r="E51" s="47">
        <v>2370922</v>
      </c>
      <c r="F51" s="23">
        <v>2492000</v>
      </c>
      <c r="G51" s="23">
        <v>2025348</v>
      </c>
      <c r="H51" s="24">
        <v>2336581</v>
      </c>
      <c r="I51" s="23">
        <v>1950000</v>
      </c>
      <c r="J51" s="47">
        <v>2500000</v>
      </c>
      <c r="K51" s="27">
        <v>1785000</v>
      </c>
      <c r="L51" s="27">
        <v>1985575</v>
      </c>
      <c r="M51" s="27">
        <v>1547000</v>
      </c>
      <c r="N51" s="27">
        <v>2945250</v>
      </c>
      <c r="O51" s="27">
        <v>3112308</v>
      </c>
      <c r="P51" s="44">
        <v>1531379</v>
      </c>
      <c r="Q51" s="27">
        <v>2377127</v>
      </c>
      <c r="R51" s="27">
        <v>1530000</v>
      </c>
      <c r="S51" s="27">
        <v>11344000</v>
      </c>
      <c r="T51" s="27">
        <v>2244708</v>
      </c>
      <c r="U51" s="27">
        <v>2230400</v>
      </c>
      <c r="V51" s="27">
        <v>1531378</v>
      </c>
      <c r="W51" s="27">
        <v>2300000</v>
      </c>
      <c r="X51" s="27">
        <v>2261000</v>
      </c>
      <c r="Y51" s="27">
        <v>1709183</v>
      </c>
      <c r="Z51" s="27">
        <v>1785000</v>
      </c>
      <c r="AA51" s="27">
        <v>1681603</v>
      </c>
      <c r="AB51" s="49">
        <f t="shared" si="25"/>
        <v>2205293</v>
      </c>
      <c r="AC51" s="50">
        <f t="shared" si="26"/>
        <v>2</v>
      </c>
      <c r="AD51" s="50">
        <f t="shared" si="27"/>
        <v>1</v>
      </c>
      <c r="AE51" s="50">
        <f t="shared" si="28"/>
        <v>1</v>
      </c>
      <c r="AF51" s="50">
        <f t="shared" si="29"/>
        <v>2</v>
      </c>
      <c r="AG51" s="50">
        <f t="shared" si="30"/>
        <v>1</v>
      </c>
      <c r="AH51" s="50">
        <f t="shared" si="31"/>
        <v>2</v>
      </c>
      <c r="AI51" s="50">
        <f t="shared" si="32"/>
        <v>1</v>
      </c>
      <c r="AJ51" s="50">
        <f t="shared" si="33"/>
        <v>2</v>
      </c>
      <c r="AK51" s="50">
        <f t="shared" si="34"/>
        <v>2</v>
      </c>
      <c r="AL51" s="50">
        <f t="shared" si="35"/>
        <v>0</v>
      </c>
      <c r="AM51" s="50">
        <f t="shared" si="36"/>
        <v>0</v>
      </c>
      <c r="AN51" s="50">
        <f t="shared" si="37"/>
        <v>0</v>
      </c>
      <c r="AO51" s="50">
        <f t="shared" si="38"/>
        <v>0</v>
      </c>
      <c r="AP51" s="50">
        <f t="shared" si="39"/>
        <v>1</v>
      </c>
      <c r="AQ51" s="50">
        <f t="shared" si="40"/>
        <v>0</v>
      </c>
      <c r="AR51" s="50">
        <f t="shared" si="41"/>
        <v>0</v>
      </c>
      <c r="AS51" s="50">
        <f t="shared" si="42"/>
        <v>1</v>
      </c>
      <c r="AT51" s="50">
        <f t="shared" si="43"/>
        <v>1</v>
      </c>
      <c r="AU51" s="50">
        <f t="shared" si="44"/>
        <v>0</v>
      </c>
      <c r="AV51" s="50">
        <f t="shared" si="45"/>
        <v>1</v>
      </c>
      <c r="AW51" s="50">
        <f t="shared" si="46"/>
        <v>1</v>
      </c>
      <c r="AX51" s="50">
        <f t="shared" si="47"/>
        <v>0</v>
      </c>
      <c r="AY51" s="50">
        <f t="shared" si="48"/>
        <v>2</v>
      </c>
      <c r="AZ51" s="50">
        <f t="shared" si="49"/>
        <v>0</v>
      </c>
    </row>
    <row r="52" spans="1:52" ht="98.45" customHeight="1">
      <c r="A52" s="73" t="s">
        <v>330</v>
      </c>
      <c r="B52" s="73" t="s">
        <v>334</v>
      </c>
      <c r="C52" s="78" t="s">
        <v>144</v>
      </c>
      <c r="D52" s="64">
        <v>2701781</v>
      </c>
      <c r="E52" s="47">
        <v>1947175</v>
      </c>
      <c r="F52" s="23">
        <v>1619800</v>
      </c>
      <c r="G52" s="23">
        <v>2515089</v>
      </c>
      <c r="H52" s="24">
        <v>2196253</v>
      </c>
      <c r="I52" s="23">
        <v>2501231</v>
      </c>
      <c r="J52" s="47">
        <v>2000000</v>
      </c>
      <c r="K52" s="27">
        <v>2023000</v>
      </c>
      <c r="L52" s="27">
        <v>2713624</v>
      </c>
      <c r="M52" s="27">
        <v>1300000</v>
      </c>
      <c r="N52" s="27">
        <v>2127150</v>
      </c>
      <c r="O52" s="27">
        <v>3112308</v>
      </c>
      <c r="P52" s="44">
        <v>1753786</v>
      </c>
      <c r="Q52" s="27">
        <v>2612451</v>
      </c>
      <c r="R52" s="27">
        <v>1750000</v>
      </c>
      <c r="S52" s="27">
        <v>8508000</v>
      </c>
      <c r="T52" s="27">
        <v>2516151</v>
      </c>
      <c r="U52" s="27">
        <v>1672800</v>
      </c>
      <c r="V52" s="27">
        <v>1753786</v>
      </c>
      <c r="W52" s="27">
        <v>1500000</v>
      </c>
      <c r="X52" s="27">
        <v>2499000</v>
      </c>
      <c r="Y52" s="27">
        <v>2496929</v>
      </c>
      <c r="Z52" s="27">
        <v>1785000</v>
      </c>
      <c r="AA52" s="27">
        <v>1348618</v>
      </c>
      <c r="AB52" s="49">
        <f t="shared" si="25"/>
        <v>2075075</v>
      </c>
      <c r="AC52" s="50">
        <f t="shared" si="26"/>
        <v>0</v>
      </c>
      <c r="AD52" s="50">
        <f t="shared" si="27"/>
        <v>2</v>
      </c>
      <c r="AE52" s="50">
        <f t="shared" si="28"/>
        <v>0</v>
      </c>
      <c r="AF52" s="50">
        <f t="shared" si="29"/>
        <v>0</v>
      </c>
      <c r="AG52" s="50">
        <f t="shared" si="30"/>
        <v>1</v>
      </c>
      <c r="AH52" s="50">
        <f t="shared" si="31"/>
        <v>0</v>
      </c>
      <c r="AI52" s="50">
        <f t="shared" si="32"/>
        <v>2</v>
      </c>
      <c r="AJ52" s="50">
        <f t="shared" si="33"/>
        <v>2</v>
      </c>
      <c r="AK52" s="50">
        <f t="shared" si="34"/>
        <v>0</v>
      </c>
      <c r="AL52" s="50">
        <f t="shared" si="35"/>
        <v>0</v>
      </c>
      <c r="AM52" s="50">
        <f t="shared" si="36"/>
        <v>1</v>
      </c>
      <c r="AN52" s="50">
        <f t="shared" si="37"/>
        <v>0</v>
      </c>
      <c r="AO52" s="50">
        <f t="shared" si="38"/>
        <v>2</v>
      </c>
      <c r="AP52" s="50">
        <f t="shared" si="39"/>
        <v>0</v>
      </c>
      <c r="AQ52" s="50">
        <f t="shared" si="40"/>
        <v>2</v>
      </c>
      <c r="AR52" s="50">
        <f t="shared" si="41"/>
        <v>0</v>
      </c>
      <c r="AS52" s="50">
        <f t="shared" si="42"/>
        <v>0</v>
      </c>
      <c r="AT52" s="50">
        <f t="shared" si="43"/>
        <v>2</v>
      </c>
      <c r="AU52" s="50">
        <f t="shared" si="44"/>
        <v>2</v>
      </c>
      <c r="AV52" s="50">
        <f t="shared" si="45"/>
        <v>0</v>
      </c>
      <c r="AW52" s="50">
        <f t="shared" si="46"/>
        <v>0</v>
      </c>
      <c r="AX52" s="50">
        <f t="shared" si="47"/>
        <v>0</v>
      </c>
      <c r="AY52" s="50">
        <f t="shared" si="48"/>
        <v>2</v>
      </c>
      <c r="AZ52" s="50">
        <f t="shared" si="49"/>
        <v>0</v>
      </c>
    </row>
    <row r="53" spans="1:52" ht="90">
      <c r="A53" s="73" t="s">
        <v>332</v>
      </c>
      <c r="B53" s="73" t="s">
        <v>335</v>
      </c>
      <c r="C53" s="78" t="s">
        <v>144</v>
      </c>
      <c r="D53" s="64">
        <v>1295651</v>
      </c>
      <c r="E53" s="47">
        <v>1564354</v>
      </c>
      <c r="F53" s="23">
        <v>1121400</v>
      </c>
      <c r="G53" s="23">
        <v>1538722</v>
      </c>
      <c r="H53" s="24">
        <v>1298479</v>
      </c>
      <c r="I53" s="23">
        <v>1773922</v>
      </c>
      <c r="J53" s="47">
        <v>1530000</v>
      </c>
      <c r="K53" s="27">
        <v>1428000</v>
      </c>
      <c r="L53" s="27">
        <v>1380401</v>
      </c>
      <c r="M53" s="27">
        <v>892000</v>
      </c>
      <c r="N53" s="27">
        <v>1799900</v>
      </c>
      <c r="O53" s="27">
        <v>3112308</v>
      </c>
      <c r="P53" s="44">
        <v>1152212</v>
      </c>
      <c r="Q53" s="27">
        <v>1719223</v>
      </c>
      <c r="R53" s="27">
        <v>1150000</v>
      </c>
      <c r="S53" s="27">
        <v>7090000</v>
      </c>
      <c r="T53" s="27">
        <v>1310730</v>
      </c>
      <c r="U53" s="27">
        <v>1394000</v>
      </c>
      <c r="V53" s="27">
        <v>1152211</v>
      </c>
      <c r="W53" s="27">
        <v>1080000</v>
      </c>
      <c r="X53" s="27">
        <v>1428000</v>
      </c>
      <c r="Y53" s="27">
        <v>1721727</v>
      </c>
      <c r="Z53" s="27">
        <v>1785000</v>
      </c>
      <c r="AA53" s="27">
        <v>1265241</v>
      </c>
      <c r="AB53" s="49">
        <f t="shared" si="25"/>
        <v>1411000</v>
      </c>
      <c r="AC53" s="50">
        <f t="shared" si="26"/>
        <v>2</v>
      </c>
      <c r="AD53" s="50">
        <f t="shared" si="27"/>
        <v>1</v>
      </c>
      <c r="AE53" s="50">
        <f t="shared" si="28"/>
        <v>0</v>
      </c>
      <c r="AF53" s="50">
        <f t="shared" si="29"/>
        <v>1</v>
      </c>
      <c r="AG53" s="50">
        <f t="shared" si="30"/>
        <v>2</v>
      </c>
      <c r="AH53" s="50">
        <f t="shared" si="31"/>
        <v>0</v>
      </c>
      <c r="AI53" s="50">
        <f t="shared" si="32"/>
        <v>1</v>
      </c>
      <c r="AJ53" s="50">
        <f t="shared" si="33"/>
        <v>1</v>
      </c>
      <c r="AK53" s="50">
        <f t="shared" si="34"/>
        <v>2</v>
      </c>
      <c r="AL53" s="50">
        <f t="shared" si="35"/>
        <v>0</v>
      </c>
      <c r="AM53" s="50">
        <f t="shared" si="36"/>
        <v>0</v>
      </c>
      <c r="AN53" s="50">
        <f t="shared" si="37"/>
        <v>0</v>
      </c>
      <c r="AO53" s="50">
        <f t="shared" si="38"/>
        <v>2</v>
      </c>
      <c r="AP53" s="50">
        <f t="shared" si="39"/>
        <v>0</v>
      </c>
      <c r="AQ53" s="50">
        <f t="shared" si="40"/>
        <v>2</v>
      </c>
      <c r="AR53" s="50">
        <f t="shared" si="41"/>
        <v>0</v>
      </c>
      <c r="AS53" s="50">
        <f t="shared" si="42"/>
        <v>2</v>
      </c>
      <c r="AT53" s="50">
        <f t="shared" si="43"/>
        <v>2</v>
      </c>
      <c r="AU53" s="50">
        <f t="shared" si="44"/>
        <v>2</v>
      </c>
      <c r="AV53" s="50">
        <f t="shared" si="45"/>
        <v>0</v>
      </c>
      <c r="AW53" s="50">
        <f t="shared" si="46"/>
        <v>1</v>
      </c>
      <c r="AX53" s="50">
        <f t="shared" si="47"/>
        <v>0</v>
      </c>
      <c r="AY53" s="50">
        <f t="shared" si="48"/>
        <v>0</v>
      </c>
      <c r="AZ53" s="50">
        <f t="shared" si="49"/>
        <v>2</v>
      </c>
    </row>
    <row r="54" spans="1:52" ht="90">
      <c r="A54" s="73" t="s">
        <v>336</v>
      </c>
      <c r="B54" s="73" t="s">
        <v>337</v>
      </c>
      <c r="C54" s="78" t="s">
        <v>144</v>
      </c>
      <c r="D54" s="64">
        <v>1936649</v>
      </c>
      <c r="E54" s="47">
        <v>1845282</v>
      </c>
      <c r="F54" s="23">
        <v>1246000</v>
      </c>
      <c r="G54" s="23">
        <v>1785893</v>
      </c>
      <c r="H54" s="24">
        <v>1245211</v>
      </c>
      <c r="I54" s="23">
        <v>1700000</v>
      </c>
      <c r="J54" s="47">
        <v>1190000</v>
      </c>
      <c r="K54" s="27">
        <v>1475600</v>
      </c>
      <c r="L54" s="27">
        <v>1726702</v>
      </c>
      <c r="M54" s="27">
        <v>1130000</v>
      </c>
      <c r="N54" s="27">
        <v>1472650</v>
      </c>
      <c r="O54" s="27">
        <v>3112308</v>
      </c>
      <c r="P54" s="44">
        <v>1278601</v>
      </c>
      <c r="Q54" s="27">
        <v>1892841</v>
      </c>
      <c r="R54" s="27">
        <v>1270000</v>
      </c>
      <c r="S54" s="27">
        <v>5672000</v>
      </c>
      <c r="T54" s="27">
        <v>1854016</v>
      </c>
      <c r="U54" s="27">
        <v>1115200</v>
      </c>
      <c r="V54" s="27">
        <v>1278601</v>
      </c>
      <c r="W54" s="27">
        <v>1000000</v>
      </c>
      <c r="X54" s="27">
        <v>1785000</v>
      </c>
      <c r="Y54" s="27">
        <v>1818009</v>
      </c>
      <c r="Z54" s="27">
        <v>1666000</v>
      </c>
      <c r="AA54" s="27">
        <v>1404028</v>
      </c>
      <c r="AB54" s="49">
        <f t="shared" si="25"/>
        <v>1570800</v>
      </c>
      <c r="AC54" s="50">
        <f t="shared" si="26"/>
        <v>0</v>
      </c>
      <c r="AD54" s="50">
        <f t="shared" si="27"/>
        <v>1</v>
      </c>
      <c r="AE54" s="50">
        <f t="shared" si="28"/>
        <v>0</v>
      </c>
      <c r="AF54" s="50">
        <f t="shared" si="29"/>
        <v>1</v>
      </c>
      <c r="AG54" s="50">
        <f t="shared" si="30"/>
        <v>0</v>
      </c>
      <c r="AH54" s="50">
        <f t="shared" si="31"/>
        <v>1</v>
      </c>
      <c r="AI54" s="50">
        <f t="shared" si="32"/>
        <v>0</v>
      </c>
      <c r="AJ54" s="50">
        <f t="shared" si="33"/>
        <v>2</v>
      </c>
      <c r="AK54" s="50">
        <f t="shared" si="34"/>
        <v>1</v>
      </c>
      <c r="AL54" s="50">
        <f t="shared" si="35"/>
        <v>0</v>
      </c>
      <c r="AM54" s="50">
        <f t="shared" si="36"/>
        <v>2</v>
      </c>
      <c r="AN54" s="50">
        <f t="shared" si="37"/>
        <v>0</v>
      </c>
      <c r="AO54" s="50">
        <f t="shared" si="38"/>
        <v>2</v>
      </c>
      <c r="AP54" s="50">
        <f t="shared" si="39"/>
        <v>0</v>
      </c>
      <c r="AQ54" s="50">
        <f t="shared" si="40"/>
        <v>2</v>
      </c>
      <c r="AR54" s="50">
        <f t="shared" si="41"/>
        <v>0</v>
      </c>
      <c r="AS54" s="50">
        <f t="shared" si="42"/>
        <v>1</v>
      </c>
      <c r="AT54" s="50">
        <f t="shared" si="43"/>
        <v>0</v>
      </c>
      <c r="AU54" s="50">
        <f t="shared" si="44"/>
        <v>2</v>
      </c>
      <c r="AV54" s="50">
        <f t="shared" si="45"/>
        <v>0</v>
      </c>
      <c r="AW54" s="50">
        <f t="shared" si="46"/>
        <v>1</v>
      </c>
      <c r="AX54" s="50">
        <f t="shared" si="47"/>
        <v>1</v>
      </c>
      <c r="AY54" s="50">
        <f t="shared" si="48"/>
        <v>1</v>
      </c>
      <c r="AZ54" s="50">
        <f t="shared" si="49"/>
        <v>2</v>
      </c>
    </row>
    <row r="55" spans="1:52" ht="101.25" customHeight="1">
      <c r="A55" s="73" t="s">
        <v>338</v>
      </c>
      <c r="B55" s="73" t="s">
        <v>339</v>
      </c>
      <c r="C55" s="78" t="s">
        <v>144</v>
      </c>
      <c r="D55" s="64">
        <v>1469622</v>
      </c>
      <c r="E55" s="47">
        <v>1489269</v>
      </c>
      <c r="F55" s="23">
        <v>1059100</v>
      </c>
      <c r="G55" s="23">
        <v>1467565</v>
      </c>
      <c r="H55" s="24">
        <v>1194505</v>
      </c>
      <c r="I55" s="23">
        <v>1299754</v>
      </c>
      <c r="J55" s="47">
        <v>1190000</v>
      </c>
      <c r="K55" s="27">
        <v>1130500</v>
      </c>
      <c r="L55" s="27">
        <v>1209347</v>
      </c>
      <c r="M55" s="27">
        <v>892000</v>
      </c>
      <c r="N55" s="27">
        <v>1145400</v>
      </c>
      <c r="O55" s="27">
        <v>3112308</v>
      </c>
      <c r="P55" s="44">
        <v>960177</v>
      </c>
      <c r="Q55" s="27">
        <v>1261414</v>
      </c>
      <c r="R55" s="27">
        <v>959000</v>
      </c>
      <c r="S55" s="27">
        <v>4963000</v>
      </c>
      <c r="T55" s="27">
        <v>1208423</v>
      </c>
      <c r="U55" s="27">
        <v>1115200</v>
      </c>
      <c r="V55" s="27">
        <v>970166</v>
      </c>
      <c r="W55" s="27">
        <v>980000</v>
      </c>
      <c r="X55" s="27">
        <v>1309000</v>
      </c>
      <c r="Y55" s="27">
        <v>1336481</v>
      </c>
      <c r="Z55" s="27">
        <v>1547000</v>
      </c>
      <c r="AA55" s="27">
        <v>1054367</v>
      </c>
      <c r="AB55" s="49">
        <f t="shared" si="25"/>
        <v>1201464</v>
      </c>
      <c r="AC55" s="50">
        <f t="shared" si="26"/>
        <v>0</v>
      </c>
      <c r="AD55" s="50">
        <f t="shared" si="27"/>
        <v>0</v>
      </c>
      <c r="AE55" s="50">
        <f t="shared" si="28"/>
        <v>2</v>
      </c>
      <c r="AF55" s="50">
        <f t="shared" si="29"/>
        <v>0</v>
      </c>
      <c r="AG55" s="50">
        <f t="shared" si="30"/>
        <v>2</v>
      </c>
      <c r="AH55" s="50">
        <f t="shared" si="31"/>
        <v>1</v>
      </c>
      <c r="AI55" s="50">
        <f t="shared" si="32"/>
        <v>2</v>
      </c>
      <c r="AJ55" s="50">
        <f t="shared" si="33"/>
        <v>2</v>
      </c>
      <c r="AK55" s="50">
        <f t="shared" si="34"/>
        <v>1</v>
      </c>
      <c r="AL55" s="50">
        <f t="shared" si="35"/>
        <v>0</v>
      </c>
      <c r="AM55" s="50">
        <f t="shared" si="36"/>
        <v>2</v>
      </c>
      <c r="AN55" s="50">
        <f t="shared" si="37"/>
        <v>0</v>
      </c>
      <c r="AO55" s="50">
        <f t="shared" si="38"/>
        <v>0</v>
      </c>
      <c r="AP55" s="50">
        <f t="shared" si="39"/>
        <v>1</v>
      </c>
      <c r="AQ55" s="50">
        <f t="shared" si="40"/>
        <v>0</v>
      </c>
      <c r="AR55" s="50">
        <f t="shared" si="41"/>
        <v>0</v>
      </c>
      <c r="AS55" s="50">
        <f t="shared" si="42"/>
        <v>1</v>
      </c>
      <c r="AT55" s="50">
        <f t="shared" si="43"/>
        <v>2</v>
      </c>
      <c r="AU55" s="50">
        <f t="shared" si="44"/>
        <v>2</v>
      </c>
      <c r="AV55" s="50">
        <f t="shared" si="45"/>
        <v>2</v>
      </c>
      <c r="AW55" s="50">
        <f t="shared" si="46"/>
        <v>1</v>
      </c>
      <c r="AX55" s="50">
        <f t="shared" si="47"/>
        <v>1</v>
      </c>
      <c r="AY55" s="50">
        <f t="shared" si="48"/>
        <v>0</v>
      </c>
      <c r="AZ55" s="50">
        <f t="shared" si="49"/>
        <v>2</v>
      </c>
    </row>
    <row r="56" spans="1:52" ht="135">
      <c r="A56" s="73" t="s">
        <v>340</v>
      </c>
      <c r="B56" s="73" t="s">
        <v>341</v>
      </c>
      <c r="C56" s="78" t="s">
        <v>144</v>
      </c>
      <c r="D56" s="64">
        <v>1254657</v>
      </c>
      <c r="E56" s="47">
        <v>1323988</v>
      </c>
      <c r="F56" s="23">
        <v>996800</v>
      </c>
      <c r="G56" s="23">
        <v>1144797</v>
      </c>
      <c r="H56" s="24">
        <v>984396</v>
      </c>
      <c r="I56" s="23">
        <v>1190600</v>
      </c>
      <c r="J56" s="47">
        <v>1190000</v>
      </c>
      <c r="K56" s="27">
        <v>1011500</v>
      </c>
      <c r="L56" s="27">
        <v>1031973</v>
      </c>
      <c r="M56" s="27">
        <v>714000</v>
      </c>
      <c r="N56" s="27">
        <v>818150</v>
      </c>
      <c r="O56" s="27">
        <v>3112308</v>
      </c>
      <c r="P56" s="44">
        <v>864159</v>
      </c>
      <c r="Q56" s="27">
        <v>1227745</v>
      </c>
      <c r="R56" s="27">
        <v>860000</v>
      </c>
      <c r="S56" s="27">
        <v>4254000</v>
      </c>
      <c r="T56" s="27">
        <v>1278174</v>
      </c>
      <c r="U56" s="27">
        <v>1115200</v>
      </c>
      <c r="V56" s="27">
        <v>864158</v>
      </c>
      <c r="W56" s="27">
        <v>890000</v>
      </c>
      <c r="X56" s="27">
        <v>1190000</v>
      </c>
      <c r="Y56" s="27">
        <v>1224029</v>
      </c>
      <c r="Z56" s="27">
        <v>1428000</v>
      </c>
      <c r="AA56" s="27">
        <v>948930</v>
      </c>
      <c r="AB56" s="49">
        <f t="shared" si="25"/>
        <v>1129998.5</v>
      </c>
      <c r="AC56" s="50">
        <f t="shared" si="26"/>
        <v>1</v>
      </c>
      <c r="AD56" s="50">
        <f t="shared" si="27"/>
        <v>1</v>
      </c>
      <c r="AE56" s="50">
        <f t="shared" si="28"/>
        <v>2</v>
      </c>
      <c r="AF56" s="50">
        <f t="shared" si="29"/>
        <v>1</v>
      </c>
      <c r="AG56" s="50">
        <f t="shared" si="30"/>
        <v>2</v>
      </c>
      <c r="AH56" s="50">
        <f t="shared" si="31"/>
        <v>1</v>
      </c>
      <c r="AI56" s="50">
        <f t="shared" si="32"/>
        <v>1</v>
      </c>
      <c r="AJ56" s="50">
        <f t="shared" si="33"/>
        <v>2</v>
      </c>
      <c r="AK56" s="50">
        <f t="shared" si="34"/>
        <v>2</v>
      </c>
      <c r="AL56" s="50">
        <f t="shared" si="35"/>
        <v>0</v>
      </c>
      <c r="AM56" s="50">
        <f t="shared" si="36"/>
        <v>0</v>
      </c>
      <c r="AN56" s="50">
        <f t="shared" si="37"/>
        <v>0</v>
      </c>
      <c r="AO56" s="50">
        <f t="shared" si="38"/>
        <v>0</v>
      </c>
      <c r="AP56" s="50">
        <f t="shared" si="39"/>
        <v>1</v>
      </c>
      <c r="AQ56" s="50">
        <f t="shared" si="40"/>
        <v>0</v>
      </c>
      <c r="AR56" s="50">
        <f t="shared" si="41"/>
        <v>0</v>
      </c>
      <c r="AS56" s="50">
        <f t="shared" si="42"/>
        <v>1</v>
      </c>
      <c r="AT56" s="50">
        <f t="shared" si="43"/>
        <v>2</v>
      </c>
      <c r="AU56" s="50">
        <f t="shared" si="44"/>
        <v>0</v>
      </c>
      <c r="AV56" s="50">
        <f t="shared" si="45"/>
        <v>0</v>
      </c>
      <c r="AW56" s="50">
        <f t="shared" si="46"/>
        <v>1</v>
      </c>
      <c r="AX56" s="50">
        <f t="shared" si="47"/>
        <v>1</v>
      </c>
      <c r="AY56" s="50">
        <f t="shared" si="48"/>
        <v>0</v>
      </c>
      <c r="AZ56" s="50">
        <f t="shared" si="49"/>
        <v>2</v>
      </c>
    </row>
    <row r="57" spans="1:52" ht="45">
      <c r="A57" s="73" t="s">
        <v>342</v>
      </c>
      <c r="B57" s="73" t="s">
        <v>343</v>
      </c>
      <c r="C57" s="78" t="s">
        <v>144</v>
      </c>
      <c r="D57" s="64">
        <v>251903</v>
      </c>
      <c r="E57" s="47">
        <v>239229</v>
      </c>
      <c r="F57" s="23">
        <v>330000</v>
      </c>
      <c r="G57" s="23">
        <v>310121</v>
      </c>
      <c r="H57" s="24">
        <v>241216</v>
      </c>
      <c r="I57" s="23">
        <v>305106</v>
      </c>
      <c r="J57" s="47">
        <v>510000</v>
      </c>
      <c r="K57" s="27">
        <v>223125</v>
      </c>
      <c r="L57" s="27">
        <v>284357</v>
      </c>
      <c r="M57" s="27">
        <v>178500</v>
      </c>
      <c r="N57" s="27">
        <v>409100</v>
      </c>
      <c r="O57" s="27">
        <v>82384</v>
      </c>
      <c r="P57" s="44">
        <v>241035</v>
      </c>
      <c r="Q57" s="27">
        <v>330247</v>
      </c>
      <c r="R57" s="27">
        <v>240000</v>
      </c>
      <c r="S57" s="27">
        <v>330506.5183</v>
      </c>
      <c r="T57" s="27">
        <v>305639</v>
      </c>
      <c r="U57" s="27">
        <v>250920</v>
      </c>
      <c r="V57" s="27">
        <v>241034</v>
      </c>
      <c r="W57" s="27">
        <v>310000</v>
      </c>
      <c r="X57" s="27">
        <v>261800</v>
      </c>
      <c r="Y57" s="27">
        <v>236485</v>
      </c>
      <c r="Z57" s="27">
        <v>214200</v>
      </c>
      <c r="AA57" s="27">
        <v>264680</v>
      </c>
      <c r="AB57" s="49">
        <f t="shared" si="25"/>
        <v>256851.5</v>
      </c>
      <c r="AC57" s="50">
        <f t="shared" si="26"/>
        <v>2</v>
      </c>
      <c r="AD57" s="50">
        <f t="shared" si="27"/>
        <v>2</v>
      </c>
      <c r="AE57" s="50">
        <f t="shared" si="28"/>
        <v>0</v>
      </c>
      <c r="AF57" s="50">
        <f t="shared" si="29"/>
        <v>0</v>
      </c>
      <c r="AG57" s="50">
        <f t="shared" si="30"/>
        <v>2</v>
      </c>
      <c r="AH57" s="50">
        <f t="shared" si="31"/>
        <v>1</v>
      </c>
      <c r="AI57" s="50">
        <f t="shared" si="32"/>
        <v>0</v>
      </c>
      <c r="AJ57" s="50">
        <f t="shared" si="33"/>
        <v>2</v>
      </c>
      <c r="AK57" s="50">
        <f t="shared" si="34"/>
        <v>1</v>
      </c>
      <c r="AL57" s="50">
        <f t="shared" si="35"/>
        <v>0</v>
      </c>
      <c r="AM57" s="50">
        <f t="shared" si="36"/>
        <v>0</v>
      </c>
      <c r="AN57" s="50">
        <f t="shared" si="37"/>
        <v>0</v>
      </c>
      <c r="AO57" s="50">
        <f t="shared" si="38"/>
        <v>2</v>
      </c>
      <c r="AP57" s="50">
        <f t="shared" si="39"/>
        <v>0</v>
      </c>
      <c r="AQ57" s="50">
        <f t="shared" si="40"/>
        <v>2</v>
      </c>
      <c r="AR57" s="50">
        <f t="shared" si="41"/>
        <v>0</v>
      </c>
      <c r="AS57" s="50">
        <f t="shared" si="42"/>
        <v>1</v>
      </c>
      <c r="AT57" s="50">
        <f t="shared" si="43"/>
        <v>2</v>
      </c>
      <c r="AU57" s="50">
        <f t="shared" si="44"/>
        <v>2</v>
      </c>
      <c r="AV57" s="50">
        <f t="shared" si="45"/>
        <v>0</v>
      </c>
      <c r="AW57" s="50">
        <f t="shared" si="46"/>
        <v>1</v>
      </c>
      <c r="AX57" s="50">
        <f t="shared" si="47"/>
        <v>2</v>
      </c>
      <c r="AY57" s="50">
        <f t="shared" si="48"/>
        <v>2</v>
      </c>
      <c r="AZ57" s="50">
        <f t="shared" si="49"/>
        <v>1</v>
      </c>
    </row>
    <row r="58" spans="1:52" ht="30">
      <c r="A58" s="73" t="s">
        <v>344</v>
      </c>
      <c r="B58" s="73" t="s">
        <v>345</v>
      </c>
      <c r="C58" s="78" t="s">
        <v>144</v>
      </c>
      <c r="D58" s="64">
        <v>982065</v>
      </c>
      <c r="E58" s="47">
        <v>996434</v>
      </c>
      <c r="F58" s="23">
        <v>672000</v>
      </c>
      <c r="G58" s="23">
        <v>852250</v>
      </c>
      <c r="H58" s="24">
        <v>473185</v>
      </c>
      <c r="I58" s="23">
        <v>1002649</v>
      </c>
      <c r="J58" s="47">
        <v>850000</v>
      </c>
      <c r="K58" s="27">
        <v>559300</v>
      </c>
      <c r="L58" s="27">
        <v>1029800</v>
      </c>
      <c r="M58" s="27">
        <v>350000</v>
      </c>
      <c r="N58" s="27">
        <v>327250</v>
      </c>
      <c r="O58" s="27">
        <v>366154</v>
      </c>
      <c r="P58" s="44">
        <v>477167</v>
      </c>
      <c r="Q58" s="27">
        <v>1017224</v>
      </c>
      <c r="R58" s="27">
        <v>476000</v>
      </c>
      <c r="S58" s="27">
        <v>661016.41144000005</v>
      </c>
      <c r="T58" s="27">
        <v>960975</v>
      </c>
      <c r="U58" s="27">
        <v>487900</v>
      </c>
      <c r="V58" s="27">
        <v>477166</v>
      </c>
      <c r="W58" s="27">
        <v>618800</v>
      </c>
      <c r="X58" s="27">
        <v>952000</v>
      </c>
      <c r="Y58" s="27">
        <v>870453</v>
      </c>
      <c r="Z58" s="27">
        <v>357000</v>
      </c>
      <c r="AA58" s="27">
        <v>523975</v>
      </c>
      <c r="AB58" s="49">
        <f t="shared" si="25"/>
        <v>639908.20571999997</v>
      </c>
      <c r="AC58" s="50">
        <f t="shared" si="26"/>
        <v>0</v>
      </c>
      <c r="AD58" s="50">
        <f t="shared" si="27"/>
        <v>0</v>
      </c>
      <c r="AE58" s="50">
        <f t="shared" si="28"/>
        <v>1</v>
      </c>
      <c r="AF58" s="50">
        <f t="shared" si="29"/>
        <v>0</v>
      </c>
      <c r="AG58" s="50">
        <f t="shared" si="30"/>
        <v>0</v>
      </c>
      <c r="AH58" s="50">
        <f t="shared" si="31"/>
        <v>0</v>
      </c>
      <c r="AI58" s="50">
        <f t="shared" si="32"/>
        <v>0</v>
      </c>
      <c r="AJ58" s="50">
        <f t="shared" si="33"/>
        <v>2</v>
      </c>
      <c r="AK58" s="50">
        <f t="shared" si="34"/>
        <v>0</v>
      </c>
      <c r="AL58" s="50">
        <f t="shared" si="35"/>
        <v>0</v>
      </c>
      <c r="AM58" s="50">
        <f t="shared" si="36"/>
        <v>0</v>
      </c>
      <c r="AN58" s="50">
        <f t="shared" si="37"/>
        <v>0</v>
      </c>
      <c r="AO58" s="50">
        <f t="shared" si="38"/>
        <v>0</v>
      </c>
      <c r="AP58" s="50">
        <f t="shared" si="39"/>
        <v>0</v>
      </c>
      <c r="AQ58" s="50">
        <f t="shared" si="40"/>
        <v>0</v>
      </c>
      <c r="AR58" s="50">
        <f t="shared" si="41"/>
        <v>1</v>
      </c>
      <c r="AS58" s="50">
        <f t="shared" si="42"/>
        <v>0</v>
      </c>
      <c r="AT58" s="50">
        <f t="shared" si="43"/>
        <v>0</v>
      </c>
      <c r="AU58" s="50">
        <f t="shared" si="44"/>
        <v>0</v>
      </c>
      <c r="AV58" s="50">
        <f t="shared" si="45"/>
        <v>2</v>
      </c>
      <c r="AW58" s="50">
        <f t="shared" si="46"/>
        <v>0</v>
      </c>
      <c r="AX58" s="50">
        <f t="shared" si="47"/>
        <v>0</v>
      </c>
      <c r="AY58" s="50">
        <f t="shared" si="48"/>
        <v>0</v>
      </c>
      <c r="AZ58" s="50">
        <f t="shared" si="49"/>
        <v>2</v>
      </c>
    </row>
    <row r="59" spans="1:52" ht="30">
      <c r="A59" s="73" t="s">
        <v>346</v>
      </c>
      <c r="B59" s="73" t="s">
        <v>347</v>
      </c>
      <c r="C59" s="78" t="s">
        <v>144</v>
      </c>
      <c r="D59" s="64">
        <v>884049</v>
      </c>
      <c r="E59" s="47">
        <v>896608</v>
      </c>
      <c r="F59" s="23">
        <v>647000</v>
      </c>
      <c r="G59" s="23">
        <v>864943</v>
      </c>
      <c r="H59" s="24">
        <v>381161</v>
      </c>
      <c r="I59" s="23">
        <v>892291</v>
      </c>
      <c r="J59" s="47">
        <v>680000</v>
      </c>
      <c r="K59" s="27">
        <v>223125</v>
      </c>
      <c r="L59" s="27">
        <v>799128</v>
      </c>
      <c r="M59" s="27">
        <v>300000</v>
      </c>
      <c r="N59" s="27">
        <v>490900</v>
      </c>
      <c r="O59" s="27">
        <v>366154</v>
      </c>
      <c r="P59" s="44">
        <v>493218</v>
      </c>
      <c r="Q59" s="27">
        <v>672196</v>
      </c>
      <c r="R59" s="27">
        <v>492000</v>
      </c>
      <c r="S59" s="27">
        <v>170160</v>
      </c>
      <c r="T59" s="27">
        <v>871445</v>
      </c>
      <c r="U59" s="27">
        <v>278800</v>
      </c>
      <c r="V59" s="27">
        <v>493218</v>
      </c>
      <c r="W59" s="27">
        <v>597618</v>
      </c>
      <c r="X59" s="27">
        <v>856800</v>
      </c>
      <c r="Y59" s="27">
        <v>696075</v>
      </c>
      <c r="Z59" s="27">
        <v>178500</v>
      </c>
      <c r="AA59" s="27">
        <v>541600</v>
      </c>
      <c r="AB59" s="49">
        <f t="shared" si="25"/>
        <v>569609</v>
      </c>
      <c r="AC59" s="50">
        <f t="shared" si="26"/>
        <v>0</v>
      </c>
      <c r="AD59" s="50">
        <f t="shared" si="27"/>
        <v>0</v>
      </c>
      <c r="AE59" s="50">
        <f t="shared" si="28"/>
        <v>1</v>
      </c>
      <c r="AF59" s="50">
        <f t="shared" si="29"/>
        <v>0</v>
      </c>
      <c r="AG59" s="50">
        <f t="shared" si="30"/>
        <v>0</v>
      </c>
      <c r="AH59" s="50">
        <f t="shared" si="31"/>
        <v>0</v>
      </c>
      <c r="AI59" s="50">
        <f t="shared" si="32"/>
        <v>1</v>
      </c>
      <c r="AJ59" s="50">
        <f t="shared" si="33"/>
        <v>0</v>
      </c>
      <c r="AK59" s="50">
        <f t="shared" si="34"/>
        <v>0</v>
      </c>
      <c r="AL59" s="50">
        <f t="shared" si="35"/>
        <v>0</v>
      </c>
      <c r="AM59" s="50">
        <f t="shared" si="36"/>
        <v>2</v>
      </c>
      <c r="AN59" s="50">
        <f t="shared" si="37"/>
        <v>0</v>
      </c>
      <c r="AO59" s="50">
        <f t="shared" si="38"/>
        <v>2</v>
      </c>
      <c r="AP59" s="50">
        <f t="shared" si="39"/>
        <v>1</v>
      </c>
      <c r="AQ59" s="50">
        <f t="shared" si="40"/>
        <v>2</v>
      </c>
      <c r="AR59" s="50">
        <f t="shared" si="41"/>
        <v>0</v>
      </c>
      <c r="AS59" s="50">
        <f t="shared" si="42"/>
        <v>0</v>
      </c>
      <c r="AT59" s="50">
        <f t="shared" si="43"/>
        <v>0</v>
      </c>
      <c r="AU59" s="50">
        <f t="shared" si="44"/>
        <v>2</v>
      </c>
      <c r="AV59" s="50">
        <f t="shared" si="45"/>
        <v>1</v>
      </c>
      <c r="AW59" s="50">
        <f t="shared" si="46"/>
        <v>0</v>
      </c>
      <c r="AX59" s="50">
        <f t="shared" si="47"/>
        <v>0</v>
      </c>
      <c r="AY59" s="50">
        <f t="shared" si="48"/>
        <v>0</v>
      </c>
      <c r="AZ59" s="50">
        <f t="shared" si="49"/>
        <v>2</v>
      </c>
    </row>
    <row r="60" spans="1:52" ht="30">
      <c r="A60" s="73" t="s">
        <v>348</v>
      </c>
      <c r="B60" s="73" t="s">
        <v>349</v>
      </c>
      <c r="C60" s="78" t="s">
        <v>144</v>
      </c>
      <c r="D60" s="64">
        <v>34870</v>
      </c>
      <c r="E60" s="47">
        <v>28312</v>
      </c>
      <c r="F60" s="23">
        <v>52000</v>
      </c>
      <c r="G60" s="23">
        <v>32076</v>
      </c>
      <c r="H60" s="24">
        <v>33046</v>
      </c>
      <c r="I60" s="23">
        <v>37384</v>
      </c>
      <c r="J60" s="47">
        <v>40000</v>
      </c>
      <c r="K60" s="27">
        <v>30940</v>
      </c>
      <c r="L60" s="27">
        <v>37201</v>
      </c>
      <c r="M60" s="27">
        <v>20000</v>
      </c>
      <c r="N60" s="27">
        <v>81850</v>
      </c>
      <c r="O60" s="27">
        <v>128154</v>
      </c>
      <c r="P60" s="44">
        <v>39388</v>
      </c>
      <c r="Q60" s="27">
        <v>35701</v>
      </c>
      <c r="R60" s="27">
        <v>39000</v>
      </c>
      <c r="S60" s="27">
        <v>212700</v>
      </c>
      <c r="T60" s="27">
        <v>35717</v>
      </c>
      <c r="U60" s="27">
        <v>27880</v>
      </c>
      <c r="V60" s="27">
        <v>39387</v>
      </c>
      <c r="W60" s="27">
        <v>46481</v>
      </c>
      <c r="X60" s="27">
        <v>32130</v>
      </c>
      <c r="Y60" s="27">
        <v>38356</v>
      </c>
      <c r="Z60" s="27">
        <v>23800</v>
      </c>
      <c r="AA60" s="27">
        <v>43251</v>
      </c>
      <c r="AB60" s="49">
        <f t="shared" si="25"/>
        <v>37292.5</v>
      </c>
      <c r="AC60" s="50">
        <f t="shared" si="26"/>
        <v>2</v>
      </c>
      <c r="AD60" s="50">
        <f t="shared" si="27"/>
        <v>0</v>
      </c>
      <c r="AE60" s="50">
        <f t="shared" si="28"/>
        <v>0</v>
      </c>
      <c r="AF60" s="50">
        <f t="shared" si="29"/>
        <v>2</v>
      </c>
      <c r="AG60" s="50">
        <f t="shared" si="30"/>
        <v>2</v>
      </c>
      <c r="AH60" s="50">
        <f t="shared" si="31"/>
        <v>1</v>
      </c>
      <c r="AI60" s="50">
        <f t="shared" si="32"/>
        <v>1</v>
      </c>
      <c r="AJ60" s="50">
        <f t="shared" si="33"/>
        <v>2</v>
      </c>
      <c r="AK60" s="50">
        <f t="shared" si="34"/>
        <v>2</v>
      </c>
      <c r="AL60" s="50">
        <f t="shared" si="35"/>
        <v>0</v>
      </c>
      <c r="AM60" s="50">
        <f t="shared" si="36"/>
        <v>0</v>
      </c>
      <c r="AN60" s="50">
        <f t="shared" si="37"/>
        <v>0</v>
      </c>
      <c r="AO60" s="50">
        <f t="shared" si="38"/>
        <v>1</v>
      </c>
      <c r="AP60" s="50">
        <f t="shared" si="39"/>
        <v>2</v>
      </c>
      <c r="AQ60" s="50">
        <f t="shared" si="40"/>
        <v>1</v>
      </c>
      <c r="AR60" s="50">
        <f t="shared" si="41"/>
        <v>0</v>
      </c>
      <c r="AS60" s="50">
        <f t="shared" si="42"/>
        <v>2</v>
      </c>
      <c r="AT60" s="50">
        <f t="shared" si="43"/>
        <v>0</v>
      </c>
      <c r="AU60" s="50">
        <f t="shared" si="44"/>
        <v>1</v>
      </c>
      <c r="AV60" s="50">
        <f t="shared" si="45"/>
        <v>0</v>
      </c>
      <c r="AW60" s="50">
        <f t="shared" si="46"/>
        <v>2</v>
      </c>
      <c r="AX60" s="50">
        <f t="shared" si="47"/>
        <v>1</v>
      </c>
      <c r="AY60" s="50">
        <f t="shared" si="48"/>
        <v>0</v>
      </c>
      <c r="AZ60" s="50">
        <f t="shared" si="49"/>
        <v>1</v>
      </c>
    </row>
    <row r="61" spans="1:52" ht="30">
      <c r="A61" s="73" t="s">
        <v>350</v>
      </c>
      <c r="B61" s="73" t="s">
        <v>351</v>
      </c>
      <c r="C61" s="78" t="s">
        <v>144</v>
      </c>
      <c r="D61" s="64">
        <v>117819</v>
      </c>
      <c r="E61" s="47">
        <v>123095</v>
      </c>
      <c r="F61" s="23">
        <v>110000</v>
      </c>
      <c r="G61" s="23">
        <v>110864</v>
      </c>
      <c r="H61" s="24">
        <v>78716</v>
      </c>
      <c r="I61" s="23">
        <v>119009</v>
      </c>
      <c r="J61" s="47">
        <v>70000</v>
      </c>
      <c r="K61" s="27">
        <v>69615</v>
      </c>
      <c r="L61" s="27">
        <v>121960</v>
      </c>
      <c r="M61" s="27">
        <v>40000</v>
      </c>
      <c r="N61" s="27">
        <v>572700</v>
      </c>
      <c r="O61" s="27">
        <v>54923</v>
      </c>
      <c r="P61" s="44">
        <v>80345</v>
      </c>
      <c r="Q61" s="27">
        <v>121107</v>
      </c>
      <c r="R61" s="27">
        <v>79000</v>
      </c>
      <c r="S61" s="27">
        <v>170160</v>
      </c>
      <c r="T61" s="27">
        <v>122733</v>
      </c>
      <c r="U61" s="27">
        <v>34850</v>
      </c>
      <c r="V61" s="27">
        <v>80344</v>
      </c>
      <c r="W61" s="27">
        <v>97389</v>
      </c>
      <c r="X61" s="27">
        <v>119000</v>
      </c>
      <c r="Y61" s="27">
        <v>119192</v>
      </c>
      <c r="Z61" s="27">
        <v>47600</v>
      </c>
      <c r="AA61" s="27">
        <v>88226</v>
      </c>
      <c r="AB61" s="49">
        <f t="shared" si="25"/>
        <v>103694.5</v>
      </c>
      <c r="AC61" s="50">
        <f t="shared" si="26"/>
        <v>1</v>
      </c>
      <c r="AD61" s="50">
        <f t="shared" si="27"/>
        <v>1</v>
      </c>
      <c r="AE61" s="50">
        <f t="shared" si="28"/>
        <v>1</v>
      </c>
      <c r="AF61" s="50">
        <f t="shared" si="29"/>
        <v>1</v>
      </c>
      <c r="AG61" s="50">
        <f t="shared" si="30"/>
        <v>0</v>
      </c>
      <c r="AH61" s="50">
        <f t="shared" si="31"/>
        <v>1</v>
      </c>
      <c r="AI61" s="50">
        <f t="shared" si="32"/>
        <v>0</v>
      </c>
      <c r="AJ61" s="50">
        <f t="shared" si="33"/>
        <v>0</v>
      </c>
      <c r="AK61" s="50">
        <f t="shared" si="34"/>
        <v>1</v>
      </c>
      <c r="AL61" s="50">
        <f t="shared" si="35"/>
        <v>0</v>
      </c>
      <c r="AM61" s="50">
        <f t="shared" si="36"/>
        <v>0</v>
      </c>
      <c r="AN61" s="50">
        <f t="shared" si="37"/>
        <v>0</v>
      </c>
      <c r="AO61" s="50">
        <f t="shared" si="38"/>
        <v>0</v>
      </c>
      <c r="AP61" s="50">
        <f t="shared" si="39"/>
        <v>1</v>
      </c>
      <c r="AQ61" s="50">
        <f t="shared" si="40"/>
        <v>0</v>
      </c>
      <c r="AR61" s="50">
        <f t="shared" si="41"/>
        <v>0</v>
      </c>
      <c r="AS61" s="50">
        <f t="shared" si="42"/>
        <v>1</v>
      </c>
      <c r="AT61" s="50">
        <f t="shared" si="43"/>
        <v>0</v>
      </c>
      <c r="AU61" s="50">
        <f t="shared" si="44"/>
        <v>0</v>
      </c>
      <c r="AV61" s="50">
        <f t="shared" si="45"/>
        <v>2</v>
      </c>
      <c r="AW61" s="50">
        <f t="shared" si="46"/>
        <v>1</v>
      </c>
      <c r="AX61" s="50">
        <f t="shared" si="47"/>
        <v>1</v>
      </c>
      <c r="AY61" s="50">
        <f t="shared" si="48"/>
        <v>0</v>
      </c>
      <c r="AZ61" s="50">
        <f t="shared" si="49"/>
        <v>2</v>
      </c>
    </row>
    <row r="62" spans="1:52" ht="30">
      <c r="A62" s="73" t="s">
        <v>352</v>
      </c>
      <c r="B62" s="73" t="s">
        <v>353</v>
      </c>
      <c r="C62" s="78" t="s">
        <v>144</v>
      </c>
      <c r="D62" s="64">
        <v>182756</v>
      </c>
      <c r="E62" s="47">
        <v>174567</v>
      </c>
      <c r="F62" s="23">
        <v>157000</v>
      </c>
      <c r="G62" s="23">
        <v>172707</v>
      </c>
      <c r="H62" s="24">
        <v>155855</v>
      </c>
      <c r="I62" s="23">
        <v>186445</v>
      </c>
      <c r="J62" s="47">
        <v>50000</v>
      </c>
      <c r="K62" s="27">
        <v>54145</v>
      </c>
      <c r="L62" s="27">
        <v>171558</v>
      </c>
      <c r="M62" s="27">
        <v>45000</v>
      </c>
      <c r="N62" s="27">
        <v>572700</v>
      </c>
      <c r="O62" s="27">
        <v>54923</v>
      </c>
      <c r="P62" s="44">
        <v>120518</v>
      </c>
      <c r="Q62" s="27">
        <v>186079</v>
      </c>
      <c r="R62" s="27">
        <v>120000</v>
      </c>
      <c r="S62" s="27">
        <v>170160</v>
      </c>
      <c r="T62" s="27">
        <v>180230</v>
      </c>
      <c r="U62" s="27">
        <v>34850</v>
      </c>
      <c r="V62" s="27">
        <v>120518</v>
      </c>
      <c r="W62" s="27">
        <v>139444</v>
      </c>
      <c r="X62" s="27">
        <v>166600</v>
      </c>
      <c r="Y62" s="27">
        <v>172926</v>
      </c>
      <c r="Z62" s="27">
        <v>35700</v>
      </c>
      <c r="AA62" s="27">
        <v>132340</v>
      </c>
      <c r="AB62" s="49">
        <f t="shared" si="25"/>
        <v>156427.5</v>
      </c>
      <c r="AC62" s="50">
        <f t="shared" si="26"/>
        <v>1</v>
      </c>
      <c r="AD62" s="50">
        <f t="shared" si="27"/>
        <v>1</v>
      </c>
      <c r="AE62" s="50">
        <f t="shared" si="28"/>
        <v>1</v>
      </c>
      <c r="AF62" s="50">
        <f t="shared" si="29"/>
        <v>1</v>
      </c>
      <c r="AG62" s="50">
        <f t="shared" si="30"/>
        <v>2</v>
      </c>
      <c r="AH62" s="50">
        <f t="shared" si="31"/>
        <v>1</v>
      </c>
      <c r="AI62" s="50">
        <f t="shared" si="32"/>
        <v>0</v>
      </c>
      <c r="AJ62" s="50">
        <f t="shared" si="33"/>
        <v>0</v>
      </c>
      <c r="AK62" s="50">
        <f t="shared" si="34"/>
        <v>1</v>
      </c>
      <c r="AL62" s="50">
        <f t="shared" si="35"/>
        <v>0</v>
      </c>
      <c r="AM62" s="50">
        <f t="shared" si="36"/>
        <v>0</v>
      </c>
      <c r="AN62" s="50">
        <f t="shared" si="37"/>
        <v>0</v>
      </c>
      <c r="AO62" s="50">
        <f t="shared" si="38"/>
        <v>0</v>
      </c>
      <c r="AP62" s="50">
        <f t="shared" si="39"/>
        <v>1</v>
      </c>
      <c r="AQ62" s="50">
        <f t="shared" si="40"/>
        <v>0</v>
      </c>
      <c r="AR62" s="50">
        <f t="shared" si="41"/>
        <v>1</v>
      </c>
      <c r="AS62" s="50">
        <f t="shared" si="42"/>
        <v>1</v>
      </c>
      <c r="AT62" s="50">
        <f t="shared" si="43"/>
        <v>0</v>
      </c>
      <c r="AU62" s="50">
        <f t="shared" si="44"/>
        <v>0</v>
      </c>
      <c r="AV62" s="50">
        <f t="shared" si="45"/>
        <v>2</v>
      </c>
      <c r="AW62" s="50">
        <f t="shared" si="46"/>
        <v>1</v>
      </c>
      <c r="AX62" s="50">
        <f t="shared" si="47"/>
        <v>1</v>
      </c>
      <c r="AY62" s="50">
        <f t="shared" si="48"/>
        <v>0</v>
      </c>
      <c r="AZ62" s="50">
        <f t="shared" si="49"/>
        <v>2</v>
      </c>
    </row>
    <row r="63" spans="1:52" ht="30">
      <c r="A63" s="73" t="s">
        <v>352</v>
      </c>
      <c r="B63" s="73" t="s">
        <v>354</v>
      </c>
      <c r="C63" s="78" t="s">
        <v>144</v>
      </c>
      <c r="D63" s="64">
        <v>135532</v>
      </c>
      <c r="E63" s="47">
        <v>166153</v>
      </c>
      <c r="F63" s="23">
        <v>165000</v>
      </c>
      <c r="G63" s="23">
        <v>171569</v>
      </c>
      <c r="H63" s="24">
        <v>152251</v>
      </c>
      <c r="I63" s="23">
        <v>167274</v>
      </c>
      <c r="J63" s="47">
        <v>35000</v>
      </c>
      <c r="K63" s="27">
        <v>46410</v>
      </c>
      <c r="L63" s="27">
        <v>161156</v>
      </c>
      <c r="M63" s="27">
        <v>65000</v>
      </c>
      <c r="N63" s="27">
        <v>572700</v>
      </c>
      <c r="O63" s="27">
        <v>54923</v>
      </c>
      <c r="P63" s="44">
        <v>116107</v>
      </c>
      <c r="Q63" s="27">
        <v>165388</v>
      </c>
      <c r="R63" s="27">
        <v>115000</v>
      </c>
      <c r="S63" s="27">
        <v>397040</v>
      </c>
      <c r="T63" s="27">
        <v>165439</v>
      </c>
      <c r="U63" s="27">
        <v>34850</v>
      </c>
      <c r="V63" s="27">
        <v>116107</v>
      </c>
      <c r="W63" s="27">
        <v>147191</v>
      </c>
      <c r="X63" s="27">
        <v>166600</v>
      </c>
      <c r="Y63" s="27">
        <v>154175</v>
      </c>
      <c r="Z63" s="27">
        <v>35700</v>
      </c>
      <c r="AA63" s="27">
        <v>127496</v>
      </c>
      <c r="AB63" s="49">
        <f t="shared" si="25"/>
        <v>149721</v>
      </c>
      <c r="AC63" s="50">
        <f t="shared" si="26"/>
        <v>2</v>
      </c>
      <c r="AD63" s="50">
        <f t="shared" si="27"/>
        <v>1</v>
      </c>
      <c r="AE63" s="50">
        <f t="shared" si="28"/>
        <v>1</v>
      </c>
      <c r="AF63" s="50">
        <f t="shared" si="29"/>
        <v>1</v>
      </c>
      <c r="AG63" s="50">
        <f t="shared" si="30"/>
        <v>1</v>
      </c>
      <c r="AH63" s="50">
        <f t="shared" si="31"/>
        <v>1</v>
      </c>
      <c r="AI63" s="50">
        <f t="shared" si="32"/>
        <v>0</v>
      </c>
      <c r="AJ63" s="50">
        <f t="shared" si="33"/>
        <v>0</v>
      </c>
      <c r="AK63" s="50">
        <f t="shared" si="34"/>
        <v>1</v>
      </c>
      <c r="AL63" s="50">
        <f t="shared" si="35"/>
        <v>0</v>
      </c>
      <c r="AM63" s="50">
        <f t="shared" si="36"/>
        <v>0</v>
      </c>
      <c r="AN63" s="50">
        <f t="shared" si="37"/>
        <v>0</v>
      </c>
      <c r="AO63" s="50">
        <f t="shared" si="38"/>
        <v>0</v>
      </c>
      <c r="AP63" s="50">
        <f t="shared" si="39"/>
        <v>1</v>
      </c>
      <c r="AQ63" s="50">
        <f t="shared" si="40"/>
        <v>0</v>
      </c>
      <c r="AR63" s="50">
        <f t="shared" si="41"/>
        <v>0</v>
      </c>
      <c r="AS63" s="50">
        <f t="shared" si="42"/>
        <v>1</v>
      </c>
      <c r="AT63" s="50">
        <f t="shared" si="43"/>
        <v>0</v>
      </c>
      <c r="AU63" s="50">
        <f t="shared" si="44"/>
        <v>0</v>
      </c>
      <c r="AV63" s="50">
        <f t="shared" si="45"/>
        <v>2</v>
      </c>
      <c r="AW63" s="50">
        <f t="shared" si="46"/>
        <v>1</v>
      </c>
      <c r="AX63" s="50">
        <f t="shared" si="47"/>
        <v>1</v>
      </c>
      <c r="AY63" s="50">
        <f t="shared" si="48"/>
        <v>0</v>
      </c>
      <c r="AZ63" s="50">
        <f t="shared" si="49"/>
        <v>2</v>
      </c>
    </row>
    <row r="64" spans="1:52" ht="30">
      <c r="A64" s="73" t="s">
        <v>355</v>
      </c>
      <c r="B64" s="73" t="s">
        <v>356</v>
      </c>
      <c r="C64" s="78" t="s">
        <v>144</v>
      </c>
      <c r="D64" s="64">
        <v>94432</v>
      </c>
      <c r="E64" s="47">
        <v>91794</v>
      </c>
      <c r="F64" s="23">
        <v>393000</v>
      </c>
      <c r="G64" s="23">
        <v>102721</v>
      </c>
      <c r="H64" s="24">
        <v>386689</v>
      </c>
      <c r="I64" s="23">
        <v>80177</v>
      </c>
      <c r="J64" s="47">
        <v>290000</v>
      </c>
      <c r="K64" s="27">
        <v>232050</v>
      </c>
      <c r="L64" s="27">
        <v>97478</v>
      </c>
      <c r="M64" s="27">
        <v>220000</v>
      </c>
      <c r="N64" s="27">
        <v>327250</v>
      </c>
      <c r="O64" s="27">
        <v>457692</v>
      </c>
      <c r="P64" s="44">
        <v>72347</v>
      </c>
      <c r="Q64" s="27">
        <v>93509</v>
      </c>
      <c r="R64" s="27">
        <v>287000</v>
      </c>
      <c r="S64" s="27">
        <v>1134400</v>
      </c>
      <c r="T64" s="27">
        <v>99481</v>
      </c>
      <c r="U64" s="27">
        <v>250920</v>
      </c>
      <c r="V64" s="27">
        <v>285672</v>
      </c>
      <c r="W64" s="27">
        <v>349717</v>
      </c>
      <c r="X64" s="27">
        <v>91630</v>
      </c>
      <c r="Y64" s="27">
        <v>97856</v>
      </c>
      <c r="Z64" s="27">
        <v>214200</v>
      </c>
      <c r="AA64" s="27">
        <v>316311</v>
      </c>
      <c r="AB64" s="49">
        <f t="shared" si="25"/>
        <v>226025</v>
      </c>
      <c r="AC64" s="50">
        <f t="shared" si="26"/>
        <v>0</v>
      </c>
      <c r="AD64" s="50">
        <f t="shared" si="27"/>
        <v>0</v>
      </c>
      <c r="AE64" s="50">
        <f t="shared" si="28"/>
        <v>0</v>
      </c>
      <c r="AF64" s="50">
        <f t="shared" si="29"/>
        <v>0</v>
      </c>
      <c r="AG64" s="50">
        <f t="shared" si="30"/>
        <v>0</v>
      </c>
      <c r="AH64" s="50">
        <f t="shared" si="31"/>
        <v>0</v>
      </c>
      <c r="AI64" s="50">
        <f t="shared" si="32"/>
        <v>0</v>
      </c>
      <c r="AJ64" s="50">
        <f t="shared" si="33"/>
        <v>1</v>
      </c>
      <c r="AK64" s="50">
        <f t="shared" si="34"/>
        <v>0</v>
      </c>
      <c r="AL64" s="50">
        <f t="shared" si="35"/>
        <v>2</v>
      </c>
      <c r="AM64" s="50">
        <f t="shared" si="36"/>
        <v>0</v>
      </c>
      <c r="AN64" s="50">
        <f t="shared" si="37"/>
        <v>0</v>
      </c>
      <c r="AO64" s="50">
        <f t="shared" si="38"/>
        <v>0</v>
      </c>
      <c r="AP64" s="50">
        <f t="shared" si="39"/>
        <v>0</v>
      </c>
      <c r="AQ64" s="50">
        <f t="shared" si="40"/>
        <v>0</v>
      </c>
      <c r="AR64" s="50">
        <f t="shared" si="41"/>
        <v>0</v>
      </c>
      <c r="AS64" s="50">
        <f t="shared" si="42"/>
        <v>0</v>
      </c>
      <c r="AT64" s="50">
        <f t="shared" si="43"/>
        <v>1</v>
      </c>
      <c r="AU64" s="50">
        <f t="shared" si="44"/>
        <v>0</v>
      </c>
      <c r="AV64" s="50">
        <f t="shared" si="45"/>
        <v>0</v>
      </c>
      <c r="AW64" s="50">
        <f t="shared" si="46"/>
        <v>0</v>
      </c>
      <c r="AX64" s="50">
        <f t="shared" si="47"/>
        <v>0</v>
      </c>
      <c r="AY64" s="50">
        <f t="shared" si="48"/>
        <v>2</v>
      </c>
      <c r="AZ64" s="50">
        <f t="shared" si="49"/>
        <v>0</v>
      </c>
    </row>
    <row r="65" spans="1:52" ht="30">
      <c r="A65" s="73" t="s">
        <v>357</v>
      </c>
      <c r="B65" s="73" t="s">
        <v>358</v>
      </c>
      <c r="C65" s="78" t="s">
        <v>144</v>
      </c>
      <c r="D65" s="64">
        <v>175664</v>
      </c>
      <c r="E65" s="47">
        <v>140364</v>
      </c>
      <c r="F65" s="23">
        <v>220000</v>
      </c>
      <c r="G65" s="23">
        <v>160173</v>
      </c>
      <c r="H65" s="24">
        <v>271966</v>
      </c>
      <c r="I65" s="23">
        <v>137221</v>
      </c>
      <c r="J65" s="47">
        <v>850000</v>
      </c>
      <c r="K65" s="27">
        <v>190400</v>
      </c>
      <c r="L65" s="27">
        <v>170847</v>
      </c>
      <c r="M65" s="27">
        <v>200000</v>
      </c>
      <c r="N65" s="27">
        <v>490900</v>
      </c>
      <c r="O65" s="27">
        <v>329538</v>
      </c>
      <c r="P65" s="44">
        <v>165260</v>
      </c>
      <c r="Q65" s="27">
        <v>186917</v>
      </c>
      <c r="R65" s="27">
        <v>164000</v>
      </c>
      <c r="S65" s="27">
        <v>1418000</v>
      </c>
      <c r="T65" s="27">
        <v>186877</v>
      </c>
      <c r="U65" s="27">
        <v>278800</v>
      </c>
      <c r="V65" s="27">
        <v>165260</v>
      </c>
      <c r="W65" s="27">
        <v>199206</v>
      </c>
      <c r="X65" s="27">
        <v>190400</v>
      </c>
      <c r="Y65" s="27">
        <v>157220</v>
      </c>
      <c r="Z65" s="27">
        <v>297500</v>
      </c>
      <c r="AA65" s="27">
        <v>181470</v>
      </c>
      <c r="AB65" s="49">
        <f t="shared" si="25"/>
        <v>188658.5</v>
      </c>
      <c r="AC65" s="50">
        <f t="shared" si="26"/>
        <v>2</v>
      </c>
      <c r="AD65" s="50">
        <f t="shared" si="27"/>
        <v>0</v>
      </c>
      <c r="AE65" s="50">
        <f t="shared" si="28"/>
        <v>1</v>
      </c>
      <c r="AF65" s="50">
        <f t="shared" si="29"/>
        <v>2</v>
      </c>
      <c r="AG65" s="50">
        <f t="shared" si="30"/>
        <v>0</v>
      </c>
      <c r="AH65" s="50">
        <f t="shared" si="31"/>
        <v>0</v>
      </c>
      <c r="AI65" s="50">
        <f t="shared" si="32"/>
        <v>0</v>
      </c>
      <c r="AJ65" s="50">
        <f t="shared" si="33"/>
        <v>1</v>
      </c>
      <c r="AK65" s="50">
        <f t="shared" si="34"/>
        <v>2</v>
      </c>
      <c r="AL65" s="50">
        <f t="shared" si="35"/>
        <v>1</v>
      </c>
      <c r="AM65" s="50">
        <f t="shared" si="36"/>
        <v>0</v>
      </c>
      <c r="AN65" s="50">
        <f t="shared" si="37"/>
        <v>0</v>
      </c>
      <c r="AO65" s="50">
        <f t="shared" si="38"/>
        <v>2</v>
      </c>
      <c r="AP65" s="50">
        <f t="shared" si="39"/>
        <v>2</v>
      </c>
      <c r="AQ65" s="50">
        <f t="shared" si="40"/>
        <v>2</v>
      </c>
      <c r="AR65" s="50">
        <f t="shared" si="41"/>
        <v>0</v>
      </c>
      <c r="AS65" s="50">
        <f t="shared" si="42"/>
        <v>2</v>
      </c>
      <c r="AT65" s="50">
        <f t="shared" si="43"/>
        <v>0</v>
      </c>
      <c r="AU65" s="50">
        <f t="shared" si="44"/>
        <v>2</v>
      </c>
      <c r="AV65" s="50">
        <f t="shared" si="45"/>
        <v>1</v>
      </c>
      <c r="AW65" s="50">
        <f t="shared" si="46"/>
        <v>1</v>
      </c>
      <c r="AX65" s="50">
        <f t="shared" si="47"/>
        <v>2</v>
      </c>
      <c r="AY65" s="50">
        <f t="shared" si="48"/>
        <v>0</v>
      </c>
      <c r="AZ65" s="50">
        <f t="shared" si="49"/>
        <v>2</v>
      </c>
    </row>
    <row r="66" spans="1:52" ht="30">
      <c r="A66" s="73" t="s">
        <v>359</v>
      </c>
      <c r="B66" s="73" t="s">
        <v>360</v>
      </c>
      <c r="C66" s="78" t="s">
        <v>144</v>
      </c>
      <c r="D66" s="64">
        <v>218526</v>
      </c>
      <c r="E66" s="47">
        <v>211756</v>
      </c>
      <c r="F66" s="23">
        <v>274000</v>
      </c>
      <c r="G66" s="23">
        <v>220275</v>
      </c>
      <c r="H66" s="24">
        <v>332999</v>
      </c>
      <c r="I66" s="23">
        <v>218345</v>
      </c>
      <c r="J66" s="47">
        <v>850000</v>
      </c>
      <c r="K66" s="27">
        <v>232050</v>
      </c>
      <c r="L66" s="27">
        <v>185990</v>
      </c>
      <c r="M66" s="27">
        <v>250000</v>
      </c>
      <c r="N66" s="27">
        <v>981750</v>
      </c>
      <c r="O66" s="27">
        <v>457692</v>
      </c>
      <c r="P66" s="44">
        <v>201671</v>
      </c>
      <c r="Q66" s="27">
        <v>225103</v>
      </c>
      <c r="R66" s="27">
        <v>201000</v>
      </c>
      <c r="S66" s="27">
        <v>2127000</v>
      </c>
      <c r="T66" s="27">
        <v>213592</v>
      </c>
      <c r="U66" s="27">
        <v>278800</v>
      </c>
      <c r="V66" s="27">
        <v>201270</v>
      </c>
      <c r="W66" s="27">
        <v>243474</v>
      </c>
      <c r="X66" s="27">
        <v>202300</v>
      </c>
      <c r="Y66" s="27">
        <v>216968</v>
      </c>
      <c r="Z66" s="27">
        <v>476000</v>
      </c>
      <c r="AA66" s="27">
        <v>221454</v>
      </c>
      <c r="AB66" s="49">
        <f t="shared" ref="AB66:AB97" si="50">IFERROR(MEDIAN(D66:AA66),0)</f>
        <v>223278.5</v>
      </c>
      <c r="AC66" s="50">
        <f t="shared" ref="AC66:AC97" si="51">+IF($AB66=D66,2,IF(AND(($AB66-D66)/$AB66&lt;=0.2,($AB66-D66)/$AB66&gt;0),2,IF(AND(($AB66-D66)/$AB66&gt;=-0.2,($AB66-D66)/$AB66&lt;0),1,0)))</f>
        <v>2</v>
      </c>
      <c r="AD66" s="50">
        <f t="shared" ref="AD66:AD97" si="52">+IF($AB66=E66,2,IF(AND(($AB66-E66)/$AB66&lt;=0.2,($AB66-E66)/$AB66&gt;0),2,IF(AND(($AB66-E66)/$AB66&gt;=-0.2,($AB66-E66)/$AB66&lt;0),1,0)))</f>
        <v>2</v>
      </c>
      <c r="AE66" s="50">
        <f t="shared" ref="AE66:AE97" si="53">+IF($AB66=F66,2,IF(AND(($AB66-F66)/$AB66&lt;=0.2,($AB66-F66)/$AB66&gt;0),2,IF(AND(($AB66-F66)/$AB66&gt;=-0.2,($AB66-F66)/$AB66&lt;0),1,0)))</f>
        <v>0</v>
      </c>
      <c r="AF66" s="50">
        <f t="shared" ref="AF66:AF97" si="54">+IF($AB66=G66,2,IF(AND(($AB66-G66)/$AB66&lt;=0.2,($AB66-G66)/$AB66&gt;0),2,IF(AND(($AB66-G66)/$AB66&gt;=-0.2,($AB66-G66)/$AB66&lt;0),1,0)))</f>
        <v>2</v>
      </c>
      <c r="AG66" s="50">
        <f t="shared" ref="AG66:AG97" si="55">+IF($AB66=H66,2,IF(AND(($AB66-H66)/$AB66&lt;=0.2,($AB66-H66)/$AB66&gt;0),2,IF(AND(($AB66-H66)/$AB66&gt;=-0.2,($AB66-H66)/$AB66&lt;0),1,0)))</f>
        <v>0</v>
      </c>
      <c r="AH66" s="50">
        <f t="shared" ref="AH66:AH97" si="56">+IF($AB66=I66,2,IF(AND(($AB66-I66)/$AB66&lt;=0.2,($AB66-I66)/$AB66&gt;0),2,IF(AND(($AB66-I66)/$AB66&gt;=-0.2,($AB66-I66)/$AB66&lt;0),1,0)))</f>
        <v>2</v>
      </c>
      <c r="AI66" s="50">
        <f t="shared" ref="AI66:AI97" si="57">+IF($AB66=J66,2,IF(AND(($AB66-J66)/$AB66&lt;=0.2,($AB66-J66)/$AB66&gt;0),2,IF(AND(($AB66-J66)/$AB66&gt;=-0.2,($AB66-J66)/$AB66&lt;0),1,0)))</f>
        <v>0</v>
      </c>
      <c r="AJ66" s="50">
        <f t="shared" ref="AJ66:AJ97" si="58">+IF($AB66=K66,2,IF(AND(($AB66-K66)/$AB66&lt;=0.2,($AB66-K66)/$AB66&gt;0),2,IF(AND(($AB66-K66)/$AB66&gt;=-0.2,($AB66-K66)/$AB66&lt;0),1,0)))</f>
        <v>1</v>
      </c>
      <c r="AK66" s="50">
        <f t="shared" ref="AK66:AK97" si="59">+IF($AB66=L66,2,IF(AND(($AB66-L66)/$AB66&lt;=0.2,($AB66-L66)/$AB66&gt;0),2,IF(AND(($AB66-L66)/$AB66&gt;=-0.2,($AB66-L66)/$AB66&lt;0),1,0)))</f>
        <v>2</v>
      </c>
      <c r="AL66" s="50">
        <f t="shared" ref="AL66:AL97" si="60">+IF($AB66=M66,2,IF(AND(($AB66-M66)/$AB66&lt;=0.2,($AB66-M66)/$AB66&gt;0),2,IF(AND(($AB66-M66)/$AB66&gt;=-0.2,($AB66-M66)/$AB66&lt;0),1,0)))</f>
        <v>1</v>
      </c>
      <c r="AM66" s="50">
        <f t="shared" ref="AM66:AM97" si="61">+IF($AB66=N66,2,IF(AND(($AB66-N66)/$AB66&lt;=0.2,($AB66-N66)/$AB66&gt;0),2,IF(AND(($AB66-N66)/$AB66&gt;=-0.2,($AB66-N66)/$AB66&lt;0),1,0)))</f>
        <v>0</v>
      </c>
      <c r="AN66" s="50">
        <f t="shared" ref="AN66:AN97" si="62">+IF($AB66=O66,2,IF(AND(($AB66-O66)/$AB66&lt;=0.2,($AB66-O66)/$AB66&gt;0),2,IF(AND(($AB66-O66)/$AB66&gt;=-0.2,($AB66-O66)/$AB66&lt;0),1,0)))</f>
        <v>0</v>
      </c>
      <c r="AO66" s="50">
        <f t="shared" ref="AO66:AO97" si="63">+IF($AB66=P66,2,IF(AND(($AB66-P66)/$AB66&lt;=0.2,($AB66-P66)/$AB66&gt;0),2,IF(AND(($AB66-P66)/$AB66&gt;=-0.2,($AB66-P66)/$AB66&lt;0),1,0)))</f>
        <v>2</v>
      </c>
      <c r="AP66" s="50">
        <f t="shared" ref="AP66:AP97" si="64">+IF($AB66=Q66,2,IF(AND(($AB66-Q66)/$AB66&lt;=0.2,($AB66-Q66)/$AB66&gt;0),2,IF(AND(($AB66-Q66)/$AB66&gt;=-0.2,($AB66-Q66)/$AB66&lt;0),1,0)))</f>
        <v>1</v>
      </c>
      <c r="AQ66" s="50">
        <f t="shared" ref="AQ66:AQ97" si="65">+IF($AB66=R66,2,IF(AND(($AB66-R66)/$AB66&lt;=0.2,($AB66-R66)/$AB66&gt;0),2,IF(AND(($AB66-R66)/$AB66&gt;=-0.2,($AB66-R66)/$AB66&lt;0),1,0)))</f>
        <v>2</v>
      </c>
      <c r="AR66" s="50">
        <f t="shared" ref="AR66:AR97" si="66">+IF($AB66=S66,2,IF(AND(($AB66-S66)/$AB66&lt;=0.2,($AB66-S66)/$AB66&gt;0),2,IF(AND(($AB66-S66)/$AB66&gt;=-0.2,($AB66-S66)/$AB66&lt;0),1,0)))</f>
        <v>0</v>
      </c>
      <c r="AS66" s="50">
        <f t="shared" ref="AS66:AS97" si="67">+IF($AB66=T66,2,IF(AND(($AB66-T66)/$AB66&lt;=0.2,($AB66-T66)/$AB66&gt;0),2,IF(AND(($AB66-T66)/$AB66&gt;=-0.2,($AB66-T66)/$AB66&lt;0),1,0)))</f>
        <v>2</v>
      </c>
      <c r="AT66" s="50">
        <f t="shared" ref="AT66:AT97" si="68">+IF($AB66=U66,2,IF(AND(($AB66-U66)/$AB66&lt;=0.2,($AB66-U66)/$AB66&gt;0),2,IF(AND(($AB66-U66)/$AB66&gt;=-0.2,($AB66-U66)/$AB66&lt;0),1,0)))</f>
        <v>0</v>
      </c>
      <c r="AU66" s="50">
        <f t="shared" ref="AU66:AU97" si="69">+IF($AB66=V66,2,IF(AND(($AB66-V66)/$AB66&lt;=0.2,($AB66-V66)/$AB66&gt;0),2,IF(AND(($AB66-V66)/$AB66&gt;=-0.2,($AB66-V66)/$AB66&lt;0),1,0)))</f>
        <v>2</v>
      </c>
      <c r="AV66" s="50">
        <f t="shared" ref="AV66:AV97" si="70">+IF($AB66=W66,2,IF(AND(($AB66-W66)/$AB66&lt;=0.2,($AB66-W66)/$AB66&gt;0),2,IF(AND(($AB66-W66)/$AB66&gt;=-0.2,($AB66-W66)/$AB66&lt;0),1,0)))</f>
        <v>1</v>
      </c>
      <c r="AW66" s="50">
        <f t="shared" ref="AW66:AW97" si="71">+IF($AB66=X66,2,IF(AND(($AB66-X66)/$AB66&lt;=0.2,($AB66-X66)/$AB66&gt;0),2,IF(AND(($AB66-X66)/$AB66&gt;=-0.2,($AB66-X66)/$AB66&lt;0),1,0)))</f>
        <v>2</v>
      </c>
      <c r="AX66" s="50">
        <f t="shared" ref="AX66:AX97" si="72">+IF($AB66=Y66,2,IF(AND(($AB66-Y66)/$AB66&lt;=0.2,($AB66-Y66)/$AB66&gt;0),2,IF(AND(($AB66-Y66)/$AB66&gt;=-0.2,($AB66-Y66)/$AB66&lt;0),1,0)))</f>
        <v>2</v>
      </c>
      <c r="AY66" s="50">
        <f t="shared" ref="AY66:AY97" si="73">+IF($AB66=Z66,2,IF(AND(($AB66-Z66)/$AB66&lt;=0.2,($AB66-Z66)/$AB66&gt;0),2,IF(AND(($AB66-Z66)/$AB66&gt;=-0.2,($AB66-Z66)/$AB66&lt;0),1,0)))</f>
        <v>0</v>
      </c>
      <c r="AZ66" s="50">
        <f t="shared" ref="AZ66:AZ97" si="74">+IF($AB66=AA66,2,IF(AND(($AB66-AA66)/$AB66&lt;=0.2,($AB66-AA66)/$AB66&gt;0),2,IF(AND(($AB66-AA66)/$AB66&gt;=-0.2,($AB66-AA66)/$AB66&lt;0),1,0)))</f>
        <v>2</v>
      </c>
    </row>
    <row r="67" spans="1:52" ht="30">
      <c r="A67" s="73" t="s">
        <v>361</v>
      </c>
      <c r="B67" s="73" t="s">
        <v>362</v>
      </c>
      <c r="C67" s="78" t="s">
        <v>144</v>
      </c>
      <c r="D67" s="64">
        <v>372529</v>
      </c>
      <c r="E67" s="47">
        <v>353929</v>
      </c>
      <c r="F67" s="23">
        <v>522000</v>
      </c>
      <c r="G67" s="23">
        <v>369332</v>
      </c>
      <c r="H67" s="24">
        <v>413873</v>
      </c>
      <c r="I67" s="23">
        <v>349737</v>
      </c>
      <c r="J67" s="47">
        <v>850000</v>
      </c>
      <c r="K67" s="27">
        <v>452200</v>
      </c>
      <c r="L67" s="27">
        <v>331592</v>
      </c>
      <c r="M67" s="27">
        <v>320000</v>
      </c>
      <c r="N67" s="27">
        <v>1309000</v>
      </c>
      <c r="O67" s="27">
        <v>732308</v>
      </c>
      <c r="P67" s="44">
        <v>384071</v>
      </c>
      <c r="Q67" s="27">
        <v>359504</v>
      </c>
      <c r="R67" s="27">
        <v>383000</v>
      </c>
      <c r="S67" s="27">
        <v>2836000</v>
      </c>
      <c r="T67" s="27">
        <v>363413</v>
      </c>
      <c r="U67" s="27">
        <v>390320</v>
      </c>
      <c r="V67" s="27">
        <v>384070</v>
      </c>
      <c r="W67" s="27">
        <v>464814</v>
      </c>
      <c r="X67" s="27">
        <v>357000</v>
      </c>
      <c r="Y67" s="27">
        <v>373860</v>
      </c>
      <c r="Z67" s="27">
        <v>535500</v>
      </c>
      <c r="AA67" s="27">
        <v>421747</v>
      </c>
      <c r="AB67" s="49">
        <f t="shared" si="50"/>
        <v>384070.5</v>
      </c>
      <c r="AC67" s="50">
        <f t="shared" si="51"/>
        <v>2</v>
      </c>
      <c r="AD67" s="50">
        <f t="shared" si="52"/>
        <v>2</v>
      </c>
      <c r="AE67" s="50">
        <f t="shared" si="53"/>
        <v>0</v>
      </c>
      <c r="AF67" s="50">
        <f t="shared" si="54"/>
        <v>2</v>
      </c>
      <c r="AG67" s="50">
        <f t="shared" si="55"/>
        <v>1</v>
      </c>
      <c r="AH67" s="50">
        <f t="shared" si="56"/>
        <v>2</v>
      </c>
      <c r="AI67" s="50">
        <f t="shared" si="57"/>
        <v>0</v>
      </c>
      <c r="AJ67" s="50">
        <f t="shared" si="58"/>
        <v>1</v>
      </c>
      <c r="AK67" s="50">
        <f t="shared" si="59"/>
        <v>2</v>
      </c>
      <c r="AL67" s="50">
        <f t="shared" si="60"/>
        <v>2</v>
      </c>
      <c r="AM67" s="50">
        <f t="shared" si="61"/>
        <v>0</v>
      </c>
      <c r="AN67" s="50">
        <f t="shared" si="62"/>
        <v>0</v>
      </c>
      <c r="AO67" s="50">
        <f t="shared" si="63"/>
        <v>1</v>
      </c>
      <c r="AP67" s="50">
        <f t="shared" si="64"/>
        <v>2</v>
      </c>
      <c r="AQ67" s="50">
        <f t="shared" si="65"/>
        <v>2</v>
      </c>
      <c r="AR67" s="50">
        <f t="shared" si="66"/>
        <v>0</v>
      </c>
      <c r="AS67" s="50">
        <f t="shared" si="67"/>
        <v>2</v>
      </c>
      <c r="AT67" s="50">
        <f t="shared" si="68"/>
        <v>1</v>
      </c>
      <c r="AU67" s="50">
        <f t="shared" si="69"/>
        <v>2</v>
      </c>
      <c r="AV67" s="50">
        <f t="shared" si="70"/>
        <v>0</v>
      </c>
      <c r="AW67" s="50">
        <f t="shared" si="71"/>
        <v>2</v>
      </c>
      <c r="AX67" s="50">
        <f t="shared" si="72"/>
        <v>2</v>
      </c>
      <c r="AY67" s="50">
        <f t="shared" si="73"/>
        <v>0</v>
      </c>
      <c r="AZ67" s="50">
        <f t="shared" si="74"/>
        <v>1</v>
      </c>
    </row>
    <row r="68" spans="1:52" ht="45">
      <c r="A68" s="73" t="s">
        <v>363</v>
      </c>
      <c r="B68" s="73" t="s">
        <v>364</v>
      </c>
      <c r="C68" s="78" t="s">
        <v>144</v>
      </c>
      <c r="D68" s="64">
        <v>886943</v>
      </c>
      <c r="E68" s="47">
        <v>927604</v>
      </c>
      <c r="F68" s="23">
        <v>1240000</v>
      </c>
      <c r="G68" s="23">
        <v>927843</v>
      </c>
      <c r="H68" s="24">
        <v>1168987</v>
      </c>
      <c r="I68" s="23">
        <v>920682</v>
      </c>
      <c r="J68" s="47">
        <v>1000000</v>
      </c>
      <c r="K68" s="27">
        <v>1106700</v>
      </c>
      <c r="L68" s="27">
        <v>839686</v>
      </c>
      <c r="M68" s="27">
        <v>900000</v>
      </c>
      <c r="N68" s="27">
        <v>1636250</v>
      </c>
      <c r="O68" s="27">
        <v>1098462</v>
      </c>
      <c r="P68" s="44">
        <v>960177</v>
      </c>
      <c r="Q68" s="27">
        <v>910567</v>
      </c>
      <c r="R68" s="27">
        <v>959000</v>
      </c>
      <c r="S68" s="27">
        <v>4963000</v>
      </c>
      <c r="T68" s="27">
        <v>878655</v>
      </c>
      <c r="U68" s="27">
        <v>557600</v>
      </c>
      <c r="V68" s="27">
        <v>960176</v>
      </c>
      <c r="W68" s="27">
        <v>1106700</v>
      </c>
      <c r="X68" s="27">
        <v>928200</v>
      </c>
      <c r="Y68" s="27">
        <v>819791</v>
      </c>
      <c r="Z68" s="27">
        <v>714000</v>
      </c>
      <c r="AA68" s="27">
        <v>1054367</v>
      </c>
      <c r="AB68" s="49">
        <f t="shared" si="50"/>
        <v>943600</v>
      </c>
      <c r="AC68" s="50">
        <f t="shared" si="51"/>
        <v>2</v>
      </c>
      <c r="AD68" s="50">
        <f t="shared" si="52"/>
        <v>2</v>
      </c>
      <c r="AE68" s="50">
        <f t="shared" si="53"/>
        <v>0</v>
      </c>
      <c r="AF68" s="50">
        <f t="shared" si="54"/>
        <v>2</v>
      </c>
      <c r="AG68" s="50">
        <f t="shared" si="55"/>
        <v>0</v>
      </c>
      <c r="AH68" s="50">
        <f t="shared" si="56"/>
        <v>2</v>
      </c>
      <c r="AI68" s="50">
        <f t="shared" si="57"/>
        <v>1</v>
      </c>
      <c r="AJ68" s="50">
        <f t="shared" si="58"/>
        <v>1</v>
      </c>
      <c r="AK68" s="50">
        <f t="shared" si="59"/>
        <v>2</v>
      </c>
      <c r="AL68" s="50">
        <f t="shared" si="60"/>
        <v>2</v>
      </c>
      <c r="AM68" s="50">
        <f t="shared" si="61"/>
        <v>0</v>
      </c>
      <c r="AN68" s="50">
        <f t="shared" si="62"/>
        <v>1</v>
      </c>
      <c r="AO68" s="50">
        <f t="shared" si="63"/>
        <v>1</v>
      </c>
      <c r="AP68" s="50">
        <f t="shared" si="64"/>
        <v>2</v>
      </c>
      <c r="AQ68" s="50">
        <f t="shared" si="65"/>
        <v>1</v>
      </c>
      <c r="AR68" s="50">
        <f t="shared" si="66"/>
        <v>0</v>
      </c>
      <c r="AS68" s="50">
        <f t="shared" si="67"/>
        <v>2</v>
      </c>
      <c r="AT68" s="50">
        <f t="shared" si="68"/>
        <v>0</v>
      </c>
      <c r="AU68" s="50">
        <f t="shared" si="69"/>
        <v>1</v>
      </c>
      <c r="AV68" s="50">
        <f t="shared" si="70"/>
        <v>1</v>
      </c>
      <c r="AW68" s="50">
        <f t="shared" si="71"/>
        <v>2</v>
      </c>
      <c r="AX68" s="50">
        <f t="shared" si="72"/>
        <v>2</v>
      </c>
      <c r="AY68" s="50">
        <f t="shared" si="73"/>
        <v>0</v>
      </c>
      <c r="AZ68" s="50">
        <f t="shared" si="74"/>
        <v>1</v>
      </c>
    </row>
    <row r="69" spans="1:52" ht="45">
      <c r="A69" s="73" t="s">
        <v>365</v>
      </c>
      <c r="B69" s="73" t="s">
        <v>366</v>
      </c>
      <c r="C69" s="78" t="s">
        <v>144</v>
      </c>
      <c r="D69" s="64">
        <v>1821578</v>
      </c>
      <c r="E69" s="47">
        <v>1825774</v>
      </c>
      <c r="F69" s="23">
        <v>2616000</v>
      </c>
      <c r="G69" s="23">
        <v>1607970</v>
      </c>
      <c r="H69" s="24">
        <v>3646443</v>
      </c>
      <c r="I69" s="23">
        <v>1739301</v>
      </c>
      <c r="J69" s="47">
        <v>2200000</v>
      </c>
      <c r="K69" s="27">
        <v>2142000</v>
      </c>
      <c r="L69" s="27">
        <v>1831076</v>
      </c>
      <c r="M69" s="27">
        <v>1700000</v>
      </c>
      <c r="N69" s="27">
        <v>1963500</v>
      </c>
      <c r="O69" s="27">
        <v>1830769</v>
      </c>
      <c r="P69" s="44">
        <v>1915450</v>
      </c>
      <c r="Q69" s="27">
        <v>1802048</v>
      </c>
      <c r="R69" s="27">
        <v>1910000</v>
      </c>
      <c r="S69" s="27">
        <v>496300</v>
      </c>
      <c r="T69" s="27">
        <v>1893365</v>
      </c>
      <c r="U69" s="27">
        <v>4879000</v>
      </c>
      <c r="V69" s="27">
        <v>1915450</v>
      </c>
      <c r="W69" s="27">
        <v>2324070</v>
      </c>
      <c r="X69" s="27">
        <v>1785000</v>
      </c>
      <c r="Y69" s="27">
        <v>1839887</v>
      </c>
      <c r="Z69" s="27">
        <v>1785000</v>
      </c>
      <c r="AA69" s="27">
        <v>2103350</v>
      </c>
      <c r="AB69" s="49">
        <f t="shared" si="50"/>
        <v>1866626</v>
      </c>
      <c r="AC69" s="50">
        <f t="shared" si="51"/>
        <v>2</v>
      </c>
      <c r="AD69" s="50">
        <f t="shared" si="52"/>
        <v>2</v>
      </c>
      <c r="AE69" s="50">
        <f t="shared" si="53"/>
        <v>0</v>
      </c>
      <c r="AF69" s="50">
        <f t="shared" si="54"/>
        <v>2</v>
      </c>
      <c r="AG69" s="50">
        <f t="shared" si="55"/>
        <v>0</v>
      </c>
      <c r="AH69" s="50">
        <f t="shared" si="56"/>
        <v>2</v>
      </c>
      <c r="AI69" s="50">
        <f t="shared" si="57"/>
        <v>1</v>
      </c>
      <c r="AJ69" s="50">
        <f t="shared" si="58"/>
        <v>1</v>
      </c>
      <c r="AK69" s="50">
        <f t="shared" si="59"/>
        <v>2</v>
      </c>
      <c r="AL69" s="50">
        <f t="shared" si="60"/>
        <v>2</v>
      </c>
      <c r="AM69" s="50">
        <f t="shared" si="61"/>
        <v>1</v>
      </c>
      <c r="AN69" s="50">
        <f t="shared" si="62"/>
        <v>2</v>
      </c>
      <c r="AO69" s="50">
        <f t="shared" si="63"/>
        <v>1</v>
      </c>
      <c r="AP69" s="50">
        <f t="shared" si="64"/>
        <v>2</v>
      </c>
      <c r="AQ69" s="50">
        <f t="shared" si="65"/>
        <v>1</v>
      </c>
      <c r="AR69" s="50">
        <f t="shared" si="66"/>
        <v>0</v>
      </c>
      <c r="AS69" s="50">
        <f t="shared" si="67"/>
        <v>1</v>
      </c>
      <c r="AT69" s="50">
        <f t="shared" si="68"/>
        <v>0</v>
      </c>
      <c r="AU69" s="50">
        <f t="shared" si="69"/>
        <v>1</v>
      </c>
      <c r="AV69" s="50">
        <f t="shared" si="70"/>
        <v>0</v>
      </c>
      <c r="AW69" s="50">
        <f t="shared" si="71"/>
        <v>2</v>
      </c>
      <c r="AX69" s="50">
        <f t="shared" si="72"/>
        <v>2</v>
      </c>
      <c r="AY69" s="50">
        <f t="shared" si="73"/>
        <v>2</v>
      </c>
      <c r="AZ69" s="50">
        <f t="shared" si="74"/>
        <v>1</v>
      </c>
    </row>
    <row r="70" spans="1:52" ht="30">
      <c r="A70" s="73" t="s">
        <v>367</v>
      </c>
      <c r="B70" s="73" t="s">
        <v>368</v>
      </c>
      <c r="C70" s="78" t="s">
        <v>144</v>
      </c>
      <c r="D70" s="64">
        <v>449401</v>
      </c>
      <c r="E70" s="47">
        <v>423188</v>
      </c>
      <c r="F70" s="23">
        <v>406000</v>
      </c>
      <c r="G70" s="23">
        <v>437503</v>
      </c>
      <c r="H70" s="24">
        <v>258798</v>
      </c>
      <c r="I70" s="23">
        <v>450443</v>
      </c>
      <c r="J70" s="47">
        <v>170000</v>
      </c>
      <c r="K70" s="27">
        <v>333200</v>
      </c>
      <c r="L70" s="27">
        <v>404021</v>
      </c>
      <c r="M70" s="27">
        <v>180000</v>
      </c>
      <c r="N70" s="27">
        <v>409100</v>
      </c>
      <c r="O70" s="27">
        <v>274615</v>
      </c>
      <c r="P70" s="44">
        <v>297069</v>
      </c>
      <c r="Q70" s="27">
        <v>460022</v>
      </c>
      <c r="R70" s="27">
        <v>296000</v>
      </c>
      <c r="S70" s="27">
        <v>1134400</v>
      </c>
      <c r="T70" s="27">
        <v>428021</v>
      </c>
      <c r="U70" s="27">
        <v>348500</v>
      </c>
      <c r="V70" s="27">
        <v>297069</v>
      </c>
      <c r="W70" s="27">
        <v>360784</v>
      </c>
      <c r="X70" s="27">
        <v>440300</v>
      </c>
      <c r="Y70" s="27">
        <v>433408</v>
      </c>
      <c r="Z70" s="27">
        <v>178500</v>
      </c>
      <c r="AA70" s="27">
        <v>326211</v>
      </c>
      <c r="AB70" s="49">
        <f t="shared" si="50"/>
        <v>382402.5</v>
      </c>
      <c r="AC70" s="50">
        <f t="shared" si="51"/>
        <v>1</v>
      </c>
      <c r="AD70" s="50">
        <f t="shared" si="52"/>
        <v>1</v>
      </c>
      <c r="AE70" s="50">
        <f t="shared" si="53"/>
        <v>1</v>
      </c>
      <c r="AF70" s="50">
        <f t="shared" si="54"/>
        <v>1</v>
      </c>
      <c r="AG70" s="50">
        <f t="shared" si="55"/>
        <v>0</v>
      </c>
      <c r="AH70" s="50">
        <f t="shared" si="56"/>
        <v>1</v>
      </c>
      <c r="AI70" s="50">
        <f t="shared" si="57"/>
        <v>0</v>
      </c>
      <c r="AJ70" s="50">
        <f t="shared" si="58"/>
        <v>2</v>
      </c>
      <c r="AK70" s="50">
        <f t="shared" si="59"/>
        <v>1</v>
      </c>
      <c r="AL70" s="50">
        <f t="shared" si="60"/>
        <v>0</v>
      </c>
      <c r="AM70" s="50">
        <f t="shared" si="61"/>
        <v>1</v>
      </c>
      <c r="AN70" s="50">
        <f t="shared" si="62"/>
        <v>0</v>
      </c>
      <c r="AO70" s="50">
        <f t="shared" si="63"/>
        <v>0</v>
      </c>
      <c r="AP70" s="50">
        <f t="shared" si="64"/>
        <v>0</v>
      </c>
      <c r="AQ70" s="50">
        <f t="shared" si="65"/>
        <v>0</v>
      </c>
      <c r="AR70" s="50">
        <f t="shared" si="66"/>
        <v>0</v>
      </c>
      <c r="AS70" s="50">
        <f t="shared" si="67"/>
        <v>1</v>
      </c>
      <c r="AT70" s="50">
        <f t="shared" si="68"/>
        <v>2</v>
      </c>
      <c r="AU70" s="50">
        <f t="shared" si="69"/>
        <v>0</v>
      </c>
      <c r="AV70" s="50">
        <f t="shared" si="70"/>
        <v>2</v>
      </c>
      <c r="AW70" s="50">
        <f t="shared" si="71"/>
        <v>1</v>
      </c>
      <c r="AX70" s="50">
        <f t="shared" si="72"/>
        <v>1</v>
      </c>
      <c r="AY70" s="50">
        <f t="shared" si="73"/>
        <v>0</v>
      </c>
      <c r="AZ70" s="50">
        <f t="shared" si="74"/>
        <v>2</v>
      </c>
    </row>
    <row r="71" spans="1:52" ht="30">
      <c r="A71" s="73" t="s">
        <v>369</v>
      </c>
      <c r="B71" s="73" t="s">
        <v>370</v>
      </c>
      <c r="C71" s="78" t="s">
        <v>144</v>
      </c>
      <c r="D71" s="64">
        <v>549355</v>
      </c>
      <c r="E71" s="47">
        <v>589364</v>
      </c>
      <c r="F71" s="23">
        <v>580000</v>
      </c>
      <c r="G71" s="23">
        <v>538929</v>
      </c>
      <c r="H71" s="24">
        <v>343813</v>
      </c>
      <c r="I71" s="23">
        <v>619479</v>
      </c>
      <c r="J71" s="47">
        <v>300000</v>
      </c>
      <c r="K71" s="27">
        <v>185640</v>
      </c>
      <c r="L71" s="27">
        <v>564988</v>
      </c>
      <c r="M71" s="27">
        <v>300000</v>
      </c>
      <c r="N71" s="27">
        <v>490900</v>
      </c>
      <c r="O71" s="27">
        <v>329538</v>
      </c>
      <c r="P71" s="44">
        <v>423458</v>
      </c>
      <c r="Q71" s="27">
        <v>607988</v>
      </c>
      <c r="R71" s="27">
        <v>397000</v>
      </c>
      <c r="S71" s="27">
        <v>2836000</v>
      </c>
      <c r="T71" s="27">
        <v>608810</v>
      </c>
      <c r="U71" s="27">
        <v>348500</v>
      </c>
      <c r="V71" s="27">
        <v>423457</v>
      </c>
      <c r="W71" s="27">
        <v>514615</v>
      </c>
      <c r="X71" s="27">
        <v>571200</v>
      </c>
      <c r="Y71" s="27">
        <v>604865</v>
      </c>
      <c r="Z71" s="27">
        <v>214200</v>
      </c>
      <c r="AA71" s="27">
        <v>464998</v>
      </c>
      <c r="AB71" s="49">
        <f t="shared" si="50"/>
        <v>502757.5</v>
      </c>
      <c r="AC71" s="50">
        <f t="shared" si="51"/>
        <v>1</v>
      </c>
      <c r="AD71" s="50">
        <f t="shared" si="52"/>
        <v>1</v>
      </c>
      <c r="AE71" s="50">
        <f t="shared" si="53"/>
        <v>1</v>
      </c>
      <c r="AF71" s="50">
        <f t="shared" si="54"/>
        <v>1</v>
      </c>
      <c r="AG71" s="50">
        <f t="shared" si="55"/>
        <v>0</v>
      </c>
      <c r="AH71" s="50">
        <f t="shared" si="56"/>
        <v>0</v>
      </c>
      <c r="AI71" s="50">
        <f t="shared" si="57"/>
        <v>0</v>
      </c>
      <c r="AJ71" s="50">
        <f t="shared" si="58"/>
        <v>0</v>
      </c>
      <c r="AK71" s="50">
        <f t="shared" si="59"/>
        <v>1</v>
      </c>
      <c r="AL71" s="50">
        <f t="shared" si="60"/>
        <v>0</v>
      </c>
      <c r="AM71" s="50">
        <f t="shared" si="61"/>
        <v>2</v>
      </c>
      <c r="AN71" s="50">
        <f t="shared" si="62"/>
        <v>0</v>
      </c>
      <c r="AO71" s="50">
        <f t="shared" si="63"/>
        <v>2</v>
      </c>
      <c r="AP71" s="50">
        <f t="shared" si="64"/>
        <v>0</v>
      </c>
      <c r="AQ71" s="50">
        <f t="shared" si="65"/>
        <v>0</v>
      </c>
      <c r="AR71" s="50">
        <f t="shared" si="66"/>
        <v>0</v>
      </c>
      <c r="AS71" s="50">
        <f t="shared" si="67"/>
        <v>0</v>
      </c>
      <c r="AT71" s="50">
        <f t="shared" si="68"/>
        <v>0</v>
      </c>
      <c r="AU71" s="50">
        <f t="shared" si="69"/>
        <v>2</v>
      </c>
      <c r="AV71" s="50">
        <f t="shared" si="70"/>
        <v>1</v>
      </c>
      <c r="AW71" s="50">
        <f t="shared" si="71"/>
        <v>1</v>
      </c>
      <c r="AX71" s="50">
        <f t="shared" si="72"/>
        <v>0</v>
      </c>
      <c r="AY71" s="50">
        <f t="shared" si="73"/>
        <v>0</v>
      </c>
      <c r="AZ71" s="50">
        <f t="shared" si="74"/>
        <v>2</v>
      </c>
    </row>
    <row r="72" spans="1:52" ht="30">
      <c r="A72" s="73" t="s">
        <v>371</v>
      </c>
      <c r="B72" s="73" t="s">
        <v>372</v>
      </c>
      <c r="C72" s="78" t="s">
        <v>144</v>
      </c>
      <c r="D72" s="64">
        <v>411927</v>
      </c>
      <c r="E72" s="47">
        <v>431384</v>
      </c>
      <c r="F72" s="23">
        <v>393000</v>
      </c>
      <c r="G72" s="23">
        <v>390194</v>
      </c>
      <c r="H72" s="24">
        <v>696846</v>
      </c>
      <c r="I72" s="23">
        <v>381004</v>
      </c>
      <c r="J72" s="47">
        <v>850000</v>
      </c>
      <c r="K72" s="27">
        <v>333200</v>
      </c>
      <c r="L72" s="27">
        <v>375768</v>
      </c>
      <c r="M72" s="27">
        <v>200000</v>
      </c>
      <c r="N72" s="27">
        <v>736350</v>
      </c>
      <c r="O72" s="27">
        <v>677385</v>
      </c>
      <c r="P72" s="44">
        <v>288053</v>
      </c>
      <c r="Q72" s="27">
        <v>396293</v>
      </c>
      <c r="R72" s="27">
        <v>479000</v>
      </c>
      <c r="S72" s="27">
        <v>567200</v>
      </c>
      <c r="T72" s="27">
        <v>391374</v>
      </c>
      <c r="U72" s="27">
        <v>1672800</v>
      </c>
      <c r="V72" s="27">
        <v>288052</v>
      </c>
      <c r="W72" s="27">
        <v>349717</v>
      </c>
      <c r="X72" s="27">
        <v>440300</v>
      </c>
      <c r="Y72" s="27">
        <v>446458</v>
      </c>
      <c r="Z72" s="27">
        <v>476000</v>
      </c>
      <c r="AA72" s="27">
        <v>316311</v>
      </c>
      <c r="AB72" s="49">
        <f t="shared" si="50"/>
        <v>404110</v>
      </c>
      <c r="AC72" s="50">
        <f t="shared" si="51"/>
        <v>1</v>
      </c>
      <c r="AD72" s="50">
        <f t="shared" si="52"/>
        <v>1</v>
      </c>
      <c r="AE72" s="50">
        <f t="shared" si="53"/>
        <v>2</v>
      </c>
      <c r="AF72" s="50">
        <f t="shared" si="54"/>
        <v>2</v>
      </c>
      <c r="AG72" s="50">
        <f t="shared" si="55"/>
        <v>0</v>
      </c>
      <c r="AH72" s="50">
        <f t="shared" si="56"/>
        <v>2</v>
      </c>
      <c r="AI72" s="50">
        <f t="shared" si="57"/>
        <v>0</v>
      </c>
      <c r="AJ72" s="50">
        <f t="shared" si="58"/>
        <v>2</v>
      </c>
      <c r="AK72" s="50">
        <f t="shared" si="59"/>
        <v>2</v>
      </c>
      <c r="AL72" s="50">
        <f t="shared" si="60"/>
        <v>0</v>
      </c>
      <c r="AM72" s="50">
        <f t="shared" si="61"/>
        <v>0</v>
      </c>
      <c r="AN72" s="50">
        <f t="shared" si="62"/>
        <v>0</v>
      </c>
      <c r="AO72" s="50">
        <f t="shared" si="63"/>
        <v>0</v>
      </c>
      <c r="AP72" s="50">
        <f t="shared" si="64"/>
        <v>2</v>
      </c>
      <c r="AQ72" s="50">
        <f t="shared" si="65"/>
        <v>1</v>
      </c>
      <c r="AR72" s="50">
        <f t="shared" si="66"/>
        <v>0</v>
      </c>
      <c r="AS72" s="50">
        <f t="shared" si="67"/>
        <v>2</v>
      </c>
      <c r="AT72" s="50">
        <f t="shared" si="68"/>
        <v>0</v>
      </c>
      <c r="AU72" s="50">
        <f t="shared" si="69"/>
        <v>0</v>
      </c>
      <c r="AV72" s="50">
        <f t="shared" si="70"/>
        <v>2</v>
      </c>
      <c r="AW72" s="50">
        <f t="shared" si="71"/>
        <v>1</v>
      </c>
      <c r="AX72" s="50">
        <f t="shared" si="72"/>
        <v>1</v>
      </c>
      <c r="AY72" s="50">
        <f t="shared" si="73"/>
        <v>1</v>
      </c>
      <c r="AZ72" s="50">
        <f t="shared" si="74"/>
        <v>0</v>
      </c>
    </row>
    <row r="73" spans="1:52" ht="45">
      <c r="A73" s="73" t="s">
        <v>373</v>
      </c>
      <c r="B73" s="73" t="s">
        <v>374</v>
      </c>
      <c r="C73" s="78" t="s">
        <v>144</v>
      </c>
      <c r="D73" s="64">
        <v>423031</v>
      </c>
      <c r="E73" s="47">
        <v>409342</v>
      </c>
      <c r="F73" s="23">
        <v>373000</v>
      </c>
      <c r="G73" s="23">
        <v>380597</v>
      </c>
      <c r="H73" s="24">
        <v>259923</v>
      </c>
      <c r="I73" s="23">
        <v>320433</v>
      </c>
      <c r="J73" s="47">
        <v>150000</v>
      </c>
      <c r="K73" s="27">
        <v>232050</v>
      </c>
      <c r="L73" s="27">
        <v>435941</v>
      </c>
      <c r="M73" s="27">
        <v>180000</v>
      </c>
      <c r="N73" s="27">
        <v>327250</v>
      </c>
      <c r="O73" s="27">
        <v>457692</v>
      </c>
      <c r="P73" s="44">
        <v>288053</v>
      </c>
      <c r="Q73" s="27">
        <v>445390</v>
      </c>
      <c r="R73" s="27">
        <v>287000</v>
      </c>
      <c r="S73" s="27">
        <v>567200</v>
      </c>
      <c r="T73" s="27">
        <v>414981</v>
      </c>
      <c r="U73" s="27">
        <v>836400</v>
      </c>
      <c r="V73" s="27">
        <v>288052</v>
      </c>
      <c r="W73" s="27">
        <v>332010</v>
      </c>
      <c r="X73" s="27">
        <v>416500</v>
      </c>
      <c r="Y73" s="27">
        <v>381223</v>
      </c>
      <c r="Z73" s="27">
        <v>238000</v>
      </c>
      <c r="AA73" s="27">
        <v>316311</v>
      </c>
      <c r="AB73" s="49">
        <f t="shared" si="50"/>
        <v>352505</v>
      </c>
      <c r="AC73" s="50">
        <f t="shared" si="51"/>
        <v>0</v>
      </c>
      <c r="AD73" s="50">
        <f t="shared" si="52"/>
        <v>1</v>
      </c>
      <c r="AE73" s="50">
        <f t="shared" si="53"/>
        <v>1</v>
      </c>
      <c r="AF73" s="50">
        <f t="shared" si="54"/>
        <v>1</v>
      </c>
      <c r="AG73" s="50">
        <f t="shared" si="55"/>
        <v>0</v>
      </c>
      <c r="AH73" s="50">
        <f t="shared" si="56"/>
        <v>2</v>
      </c>
      <c r="AI73" s="50">
        <f t="shared" si="57"/>
        <v>0</v>
      </c>
      <c r="AJ73" s="50">
        <f t="shared" si="58"/>
        <v>0</v>
      </c>
      <c r="AK73" s="50">
        <f t="shared" si="59"/>
        <v>0</v>
      </c>
      <c r="AL73" s="50">
        <f t="shared" si="60"/>
        <v>0</v>
      </c>
      <c r="AM73" s="50">
        <f t="shared" si="61"/>
        <v>2</v>
      </c>
      <c r="AN73" s="50">
        <f t="shared" si="62"/>
        <v>0</v>
      </c>
      <c r="AO73" s="50">
        <f t="shared" si="63"/>
        <v>2</v>
      </c>
      <c r="AP73" s="50">
        <f t="shared" si="64"/>
        <v>0</v>
      </c>
      <c r="AQ73" s="50">
        <f t="shared" si="65"/>
        <v>2</v>
      </c>
      <c r="AR73" s="50">
        <f t="shared" si="66"/>
        <v>0</v>
      </c>
      <c r="AS73" s="50">
        <f t="shared" si="67"/>
        <v>1</v>
      </c>
      <c r="AT73" s="50">
        <f t="shared" si="68"/>
        <v>0</v>
      </c>
      <c r="AU73" s="50">
        <f t="shared" si="69"/>
        <v>2</v>
      </c>
      <c r="AV73" s="50">
        <f t="shared" si="70"/>
        <v>2</v>
      </c>
      <c r="AW73" s="50">
        <f t="shared" si="71"/>
        <v>1</v>
      </c>
      <c r="AX73" s="50">
        <f t="shared" si="72"/>
        <v>1</v>
      </c>
      <c r="AY73" s="50">
        <f t="shared" si="73"/>
        <v>0</v>
      </c>
      <c r="AZ73" s="50">
        <f t="shared" si="74"/>
        <v>2</v>
      </c>
    </row>
    <row r="74" spans="1:52" ht="45">
      <c r="A74" s="73" t="s">
        <v>375</v>
      </c>
      <c r="B74" s="73" t="s">
        <v>376</v>
      </c>
      <c r="C74" s="78" t="s">
        <v>144</v>
      </c>
      <c r="D74" s="64">
        <v>569288</v>
      </c>
      <c r="E74" s="47">
        <v>582361</v>
      </c>
      <c r="F74" s="23">
        <v>473000</v>
      </c>
      <c r="G74" s="23">
        <v>526166</v>
      </c>
      <c r="H74" s="24">
        <v>293479</v>
      </c>
      <c r="I74" s="23">
        <v>589285</v>
      </c>
      <c r="J74" s="47">
        <v>150000</v>
      </c>
      <c r="K74" s="27">
        <v>232050</v>
      </c>
      <c r="L74" s="27">
        <v>598359</v>
      </c>
      <c r="M74" s="27">
        <v>170000</v>
      </c>
      <c r="N74" s="27">
        <v>327250</v>
      </c>
      <c r="O74" s="27">
        <v>457692</v>
      </c>
      <c r="P74" s="44">
        <v>396822</v>
      </c>
      <c r="Q74" s="27">
        <v>590363</v>
      </c>
      <c r="R74" s="27">
        <v>396000</v>
      </c>
      <c r="S74" s="27">
        <v>496300</v>
      </c>
      <c r="T74" s="27">
        <v>586729</v>
      </c>
      <c r="U74" s="27">
        <v>418200</v>
      </c>
      <c r="V74" s="27">
        <v>396822</v>
      </c>
      <c r="W74" s="27">
        <v>420546</v>
      </c>
      <c r="X74" s="27">
        <v>571200</v>
      </c>
      <c r="Y74" s="27">
        <v>546908</v>
      </c>
      <c r="Z74" s="27">
        <v>238000</v>
      </c>
      <c r="AA74" s="27">
        <v>435748</v>
      </c>
      <c r="AB74" s="49">
        <f t="shared" si="50"/>
        <v>446720</v>
      </c>
      <c r="AC74" s="50">
        <f t="shared" si="51"/>
        <v>0</v>
      </c>
      <c r="AD74" s="50">
        <f t="shared" si="52"/>
        <v>0</v>
      </c>
      <c r="AE74" s="50">
        <f t="shared" si="53"/>
        <v>1</v>
      </c>
      <c r="AF74" s="50">
        <f t="shared" si="54"/>
        <v>1</v>
      </c>
      <c r="AG74" s="50">
        <f t="shared" si="55"/>
        <v>0</v>
      </c>
      <c r="AH74" s="50">
        <f t="shared" si="56"/>
        <v>0</v>
      </c>
      <c r="AI74" s="50">
        <f t="shared" si="57"/>
        <v>0</v>
      </c>
      <c r="AJ74" s="50">
        <f t="shared" si="58"/>
        <v>0</v>
      </c>
      <c r="AK74" s="50">
        <f t="shared" si="59"/>
        <v>0</v>
      </c>
      <c r="AL74" s="50">
        <f t="shared" si="60"/>
        <v>0</v>
      </c>
      <c r="AM74" s="50">
        <f t="shared" si="61"/>
        <v>0</v>
      </c>
      <c r="AN74" s="50">
        <f t="shared" si="62"/>
        <v>1</v>
      </c>
      <c r="AO74" s="50">
        <f t="shared" si="63"/>
        <v>2</v>
      </c>
      <c r="AP74" s="50">
        <f t="shared" si="64"/>
        <v>0</v>
      </c>
      <c r="AQ74" s="50">
        <f t="shared" si="65"/>
        <v>2</v>
      </c>
      <c r="AR74" s="50">
        <f t="shared" si="66"/>
        <v>1</v>
      </c>
      <c r="AS74" s="50">
        <f t="shared" si="67"/>
        <v>0</v>
      </c>
      <c r="AT74" s="50">
        <f t="shared" si="68"/>
        <v>2</v>
      </c>
      <c r="AU74" s="50">
        <f t="shared" si="69"/>
        <v>2</v>
      </c>
      <c r="AV74" s="50">
        <f t="shared" si="70"/>
        <v>2</v>
      </c>
      <c r="AW74" s="50">
        <f t="shared" si="71"/>
        <v>0</v>
      </c>
      <c r="AX74" s="50">
        <f t="shared" si="72"/>
        <v>0</v>
      </c>
      <c r="AY74" s="50">
        <f t="shared" si="73"/>
        <v>0</v>
      </c>
      <c r="AZ74" s="50">
        <f t="shared" si="74"/>
        <v>2</v>
      </c>
    </row>
    <row r="75" spans="1:52" ht="45">
      <c r="A75" s="73" t="s">
        <v>377</v>
      </c>
      <c r="B75" s="73" t="s">
        <v>378</v>
      </c>
      <c r="C75" s="78" t="s">
        <v>144</v>
      </c>
      <c r="D75" s="64">
        <v>602635</v>
      </c>
      <c r="E75" s="47">
        <v>490906</v>
      </c>
      <c r="F75" s="23">
        <v>473000</v>
      </c>
      <c r="G75" s="23">
        <v>521903</v>
      </c>
      <c r="H75" s="24">
        <v>293479</v>
      </c>
      <c r="I75" s="23">
        <v>599844</v>
      </c>
      <c r="J75" s="47">
        <v>150000</v>
      </c>
      <c r="K75" s="27">
        <v>247520</v>
      </c>
      <c r="L75" s="27">
        <v>592817</v>
      </c>
      <c r="M75" s="27">
        <v>170000</v>
      </c>
      <c r="N75" s="27">
        <v>327250</v>
      </c>
      <c r="O75" s="27">
        <v>457692</v>
      </c>
      <c r="P75" s="44">
        <v>396822</v>
      </c>
      <c r="Q75" s="27">
        <v>596909</v>
      </c>
      <c r="R75" s="27">
        <v>396000</v>
      </c>
      <c r="S75" s="27">
        <v>496300</v>
      </c>
      <c r="T75" s="27">
        <v>607436</v>
      </c>
      <c r="U75" s="27">
        <v>418200</v>
      </c>
      <c r="V75" s="27">
        <v>396822</v>
      </c>
      <c r="W75" s="27">
        <v>420546</v>
      </c>
      <c r="X75" s="27">
        <v>583100</v>
      </c>
      <c r="Y75" s="27">
        <v>572360</v>
      </c>
      <c r="Z75" s="27">
        <v>238000</v>
      </c>
      <c r="AA75" s="27">
        <v>435748</v>
      </c>
      <c r="AB75" s="49">
        <f t="shared" si="50"/>
        <v>446720</v>
      </c>
      <c r="AC75" s="50">
        <f t="shared" si="51"/>
        <v>0</v>
      </c>
      <c r="AD75" s="50">
        <f t="shared" si="52"/>
        <v>1</v>
      </c>
      <c r="AE75" s="50">
        <f t="shared" si="53"/>
        <v>1</v>
      </c>
      <c r="AF75" s="50">
        <f t="shared" si="54"/>
        <v>1</v>
      </c>
      <c r="AG75" s="50">
        <f t="shared" si="55"/>
        <v>0</v>
      </c>
      <c r="AH75" s="50">
        <f t="shared" si="56"/>
        <v>0</v>
      </c>
      <c r="AI75" s="50">
        <f t="shared" si="57"/>
        <v>0</v>
      </c>
      <c r="AJ75" s="50">
        <f t="shared" si="58"/>
        <v>0</v>
      </c>
      <c r="AK75" s="50">
        <f t="shared" si="59"/>
        <v>0</v>
      </c>
      <c r="AL75" s="50">
        <f t="shared" si="60"/>
        <v>0</v>
      </c>
      <c r="AM75" s="50">
        <f t="shared" si="61"/>
        <v>0</v>
      </c>
      <c r="AN75" s="50">
        <f t="shared" si="62"/>
        <v>1</v>
      </c>
      <c r="AO75" s="50">
        <f t="shared" si="63"/>
        <v>2</v>
      </c>
      <c r="AP75" s="50">
        <f t="shared" si="64"/>
        <v>0</v>
      </c>
      <c r="AQ75" s="50">
        <f t="shared" si="65"/>
        <v>2</v>
      </c>
      <c r="AR75" s="50">
        <f t="shared" si="66"/>
        <v>1</v>
      </c>
      <c r="AS75" s="50">
        <f t="shared" si="67"/>
        <v>0</v>
      </c>
      <c r="AT75" s="50">
        <f t="shared" si="68"/>
        <v>2</v>
      </c>
      <c r="AU75" s="50">
        <f t="shared" si="69"/>
        <v>2</v>
      </c>
      <c r="AV75" s="50">
        <f t="shared" si="70"/>
        <v>2</v>
      </c>
      <c r="AW75" s="50">
        <f t="shared" si="71"/>
        <v>0</v>
      </c>
      <c r="AX75" s="50">
        <f t="shared" si="72"/>
        <v>0</v>
      </c>
      <c r="AY75" s="50">
        <f t="shared" si="73"/>
        <v>0</v>
      </c>
      <c r="AZ75" s="50">
        <f t="shared" si="74"/>
        <v>2</v>
      </c>
    </row>
    <row r="76" spans="1:52" ht="30">
      <c r="A76" s="73" t="s">
        <v>379</v>
      </c>
      <c r="B76" s="73" t="s">
        <v>380</v>
      </c>
      <c r="C76" s="78" t="s">
        <v>144</v>
      </c>
      <c r="D76" s="64">
        <v>183805</v>
      </c>
      <c r="E76" s="47">
        <v>174602</v>
      </c>
      <c r="F76" s="23">
        <v>330000</v>
      </c>
      <c r="G76" s="23">
        <v>163391</v>
      </c>
      <c r="H76" s="24">
        <v>237195</v>
      </c>
      <c r="I76" s="23">
        <v>181543</v>
      </c>
      <c r="J76" s="47">
        <v>150000</v>
      </c>
      <c r="K76" s="27">
        <v>276080</v>
      </c>
      <c r="L76" s="27">
        <v>163452</v>
      </c>
      <c r="M76" s="27">
        <v>190400</v>
      </c>
      <c r="N76" s="27">
        <v>196350</v>
      </c>
      <c r="O76" s="27">
        <v>366154</v>
      </c>
      <c r="P76" s="44">
        <v>241035</v>
      </c>
      <c r="Q76" s="27">
        <v>182905</v>
      </c>
      <c r="R76" s="27">
        <v>199000</v>
      </c>
      <c r="S76" s="27">
        <v>330506.5183</v>
      </c>
      <c r="T76" s="27">
        <v>171074</v>
      </c>
      <c r="U76" s="27">
        <v>557600</v>
      </c>
      <c r="V76" s="27">
        <v>241034</v>
      </c>
      <c r="W76" s="27">
        <v>293275</v>
      </c>
      <c r="X76" s="27">
        <v>166600</v>
      </c>
      <c r="Y76" s="27">
        <v>136681</v>
      </c>
      <c r="Z76" s="27">
        <v>119000</v>
      </c>
      <c r="AA76" s="27">
        <v>264680</v>
      </c>
      <c r="AB76" s="49">
        <f t="shared" si="50"/>
        <v>193375</v>
      </c>
      <c r="AC76" s="50">
        <f t="shared" si="51"/>
        <v>2</v>
      </c>
      <c r="AD76" s="50">
        <f t="shared" si="52"/>
        <v>2</v>
      </c>
      <c r="AE76" s="50">
        <f t="shared" si="53"/>
        <v>0</v>
      </c>
      <c r="AF76" s="50">
        <f t="shared" si="54"/>
        <v>2</v>
      </c>
      <c r="AG76" s="50">
        <f t="shared" si="55"/>
        <v>0</v>
      </c>
      <c r="AH76" s="50">
        <f t="shared" si="56"/>
        <v>2</v>
      </c>
      <c r="AI76" s="50">
        <f t="shared" si="57"/>
        <v>0</v>
      </c>
      <c r="AJ76" s="50">
        <f t="shared" si="58"/>
        <v>0</v>
      </c>
      <c r="AK76" s="50">
        <f t="shared" si="59"/>
        <v>2</v>
      </c>
      <c r="AL76" s="50">
        <f t="shared" si="60"/>
        <v>2</v>
      </c>
      <c r="AM76" s="50">
        <f t="shared" si="61"/>
        <v>1</v>
      </c>
      <c r="AN76" s="50">
        <f t="shared" si="62"/>
        <v>0</v>
      </c>
      <c r="AO76" s="50">
        <f t="shared" si="63"/>
        <v>0</v>
      </c>
      <c r="AP76" s="50">
        <f t="shared" si="64"/>
        <v>2</v>
      </c>
      <c r="AQ76" s="50">
        <f t="shared" si="65"/>
        <v>1</v>
      </c>
      <c r="AR76" s="50">
        <f t="shared" si="66"/>
        <v>0</v>
      </c>
      <c r="AS76" s="50">
        <f t="shared" si="67"/>
        <v>2</v>
      </c>
      <c r="AT76" s="50">
        <f t="shared" si="68"/>
        <v>0</v>
      </c>
      <c r="AU76" s="50">
        <f t="shared" si="69"/>
        <v>0</v>
      </c>
      <c r="AV76" s="50">
        <f t="shared" si="70"/>
        <v>0</v>
      </c>
      <c r="AW76" s="50">
        <f t="shared" si="71"/>
        <v>2</v>
      </c>
      <c r="AX76" s="50">
        <f t="shared" si="72"/>
        <v>0</v>
      </c>
      <c r="AY76" s="50">
        <f t="shared" si="73"/>
        <v>0</v>
      </c>
      <c r="AZ76" s="50">
        <f t="shared" si="74"/>
        <v>0</v>
      </c>
    </row>
    <row r="77" spans="1:52" ht="45">
      <c r="A77" s="73" t="s">
        <v>381</v>
      </c>
      <c r="B77" s="73" t="s">
        <v>382</v>
      </c>
      <c r="C77" s="78" t="s">
        <v>144</v>
      </c>
      <c r="D77" s="64">
        <v>209493</v>
      </c>
      <c r="E77" s="47">
        <v>206752</v>
      </c>
      <c r="F77" s="23">
        <v>249000</v>
      </c>
      <c r="G77" s="23">
        <v>218589</v>
      </c>
      <c r="H77" s="24">
        <v>229155</v>
      </c>
      <c r="I77" s="23">
        <v>220330</v>
      </c>
      <c r="J77" s="47">
        <v>170000</v>
      </c>
      <c r="K77" s="27">
        <v>214200</v>
      </c>
      <c r="L77" s="27">
        <v>223806</v>
      </c>
      <c r="M77" s="27">
        <v>178500</v>
      </c>
      <c r="N77" s="27">
        <v>392700</v>
      </c>
      <c r="O77" s="27">
        <v>823846</v>
      </c>
      <c r="P77" s="44">
        <v>181483</v>
      </c>
      <c r="Q77" s="27">
        <v>222193</v>
      </c>
      <c r="R77" s="27">
        <v>180000</v>
      </c>
      <c r="S77" s="27">
        <v>992600</v>
      </c>
      <c r="T77" s="27">
        <v>180735</v>
      </c>
      <c r="U77" s="27">
        <v>348500</v>
      </c>
      <c r="V77" s="27">
        <v>181483.11873848876</v>
      </c>
      <c r="W77" s="27">
        <v>221340</v>
      </c>
      <c r="X77" s="27">
        <v>178500</v>
      </c>
      <c r="Y77" s="27">
        <v>206324</v>
      </c>
      <c r="Z77" s="27">
        <v>178500</v>
      </c>
      <c r="AA77" s="27">
        <v>199286</v>
      </c>
      <c r="AB77" s="49">
        <f t="shared" si="50"/>
        <v>211846.5</v>
      </c>
      <c r="AC77" s="50">
        <f t="shared" si="51"/>
        <v>2</v>
      </c>
      <c r="AD77" s="50">
        <f t="shared" si="52"/>
        <v>2</v>
      </c>
      <c r="AE77" s="50">
        <f t="shared" si="53"/>
        <v>1</v>
      </c>
      <c r="AF77" s="50">
        <f t="shared" si="54"/>
        <v>1</v>
      </c>
      <c r="AG77" s="50">
        <f t="shared" si="55"/>
        <v>1</v>
      </c>
      <c r="AH77" s="50">
        <f t="shared" si="56"/>
        <v>1</v>
      </c>
      <c r="AI77" s="50">
        <f t="shared" si="57"/>
        <v>2</v>
      </c>
      <c r="AJ77" s="50">
        <f t="shared" si="58"/>
        <v>1</v>
      </c>
      <c r="AK77" s="50">
        <f t="shared" si="59"/>
        <v>1</v>
      </c>
      <c r="AL77" s="50">
        <f t="shared" si="60"/>
        <v>2</v>
      </c>
      <c r="AM77" s="50">
        <f t="shared" si="61"/>
        <v>0</v>
      </c>
      <c r="AN77" s="50">
        <f t="shared" si="62"/>
        <v>0</v>
      </c>
      <c r="AO77" s="50">
        <f t="shared" si="63"/>
        <v>2</v>
      </c>
      <c r="AP77" s="50">
        <f t="shared" si="64"/>
        <v>1</v>
      </c>
      <c r="AQ77" s="50">
        <f t="shared" si="65"/>
        <v>2</v>
      </c>
      <c r="AR77" s="50">
        <f t="shared" si="66"/>
        <v>0</v>
      </c>
      <c r="AS77" s="50">
        <f t="shared" si="67"/>
        <v>2</v>
      </c>
      <c r="AT77" s="50">
        <f t="shared" si="68"/>
        <v>0</v>
      </c>
      <c r="AU77" s="50">
        <f t="shared" si="69"/>
        <v>2</v>
      </c>
      <c r="AV77" s="50">
        <f t="shared" si="70"/>
        <v>1</v>
      </c>
      <c r="AW77" s="50">
        <f t="shared" si="71"/>
        <v>2</v>
      </c>
      <c r="AX77" s="50">
        <f t="shared" si="72"/>
        <v>2</v>
      </c>
      <c r="AY77" s="50">
        <f t="shared" si="73"/>
        <v>2</v>
      </c>
      <c r="AZ77" s="50">
        <f t="shared" si="74"/>
        <v>2</v>
      </c>
    </row>
    <row r="78" spans="1:52" ht="45">
      <c r="A78" s="73" t="s">
        <v>383</v>
      </c>
      <c r="B78" s="73" t="s">
        <v>384</v>
      </c>
      <c r="C78" s="78" t="s">
        <v>144</v>
      </c>
      <c r="D78" s="64">
        <v>266667</v>
      </c>
      <c r="E78" s="47">
        <v>202765</v>
      </c>
      <c r="F78" s="23">
        <v>174500</v>
      </c>
      <c r="G78" s="23">
        <v>249122</v>
      </c>
      <c r="H78" s="24">
        <v>285979</v>
      </c>
      <c r="I78" s="23">
        <v>251526</v>
      </c>
      <c r="J78" s="47">
        <v>150000</v>
      </c>
      <c r="K78" s="27">
        <v>148750</v>
      </c>
      <c r="L78" s="27">
        <v>267905</v>
      </c>
      <c r="M78" s="27">
        <v>154700</v>
      </c>
      <c r="N78" s="27">
        <v>196350</v>
      </c>
      <c r="O78" s="27">
        <v>823846</v>
      </c>
      <c r="P78" s="44">
        <v>127517</v>
      </c>
      <c r="Q78" s="27">
        <v>255370</v>
      </c>
      <c r="R78" s="27">
        <v>127000</v>
      </c>
      <c r="S78" s="27">
        <v>110166.58954</v>
      </c>
      <c r="T78" s="27">
        <v>255058</v>
      </c>
      <c r="U78" s="27">
        <v>223040</v>
      </c>
      <c r="V78" s="27">
        <v>152506.82246931829</v>
      </c>
      <c r="W78" s="27">
        <v>154938</v>
      </c>
      <c r="X78" s="27">
        <v>261800</v>
      </c>
      <c r="Y78" s="27">
        <v>232264</v>
      </c>
      <c r="Z78" s="27">
        <v>178500</v>
      </c>
      <c r="AA78" s="27">
        <v>140027</v>
      </c>
      <c r="AB78" s="49">
        <f t="shared" si="50"/>
        <v>199557.5</v>
      </c>
      <c r="AC78" s="50">
        <f t="shared" si="51"/>
        <v>0</v>
      </c>
      <c r="AD78" s="50">
        <f t="shared" si="52"/>
        <v>1</v>
      </c>
      <c r="AE78" s="50">
        <f t="shared" si="53"/>
        <v>2</v>
      </c>
      <c r="AF78" s="50">
        <f t="shared" si="54"/>
        <v>0</v>
      </c>
      <c r="AG78" s="50">
        <f t="shared" si="55"/>
        <v>0</v>
      </c>
      <c r="AH78" s="50">
        <f t="shared" si="56"/>
        <v>0</v>
      </c>
      <c r="AI78" s="50">
        <f t="shared" si="57"/>
        <v>0</v>
      </c>
      <c r="AJ78" s="50">
        <f t="shared" si="58"/>
        <v>0</v>
      </c>
      <c r="AK78" s="50">
        <f t="shared" si="59"/>
        <v>0</v>
      </c>
      <c r="AL78" s="50">
        <f t="shared" si="60"/>
        <v>0</v>
      </c>
      <c r="AM78" s="50">
        <f t="shared" si="61"/>
        <v>2</v>
      </c>
      <c r="AN78" s="50">
        <f t="shared" si="62"/>
        <v>0</v>
      </c>
      <c r="AO78" s="50">
        <f t="shared" si="63"/>
        <v>0</v>
      </c>
      <c r="AP78" s="50">
        <f t="shared" si="64"/>
        <v>0</v>
      </c>
      <c r="AQ78" s="50">
        <f t="shared" si="65"/>
        <v>0</v>
      </c>
      <c r="AR78" s="50">
        <f t="shared" si="66"/>
        <v>0</v>
      </c>
      <c r="AS78" s="50">
        <f t="shared" si="67"/>
        <v>0</v>
      </c>
      <c r="AT78" s="50">
        <f t="shared" si="68"/>
        <v>1</v>
      </c>
      <c r="AU78" s="50">
        <f t="shared" si="69"/>
        <v>0</v>
      </c>
      <c r="AV78" s="50">
        <f t="shared" si="70"/>
        <v>0</v>
      </c>
      <c r="AW78" s="50">
        <f t="shared" si="71"/>
        <v>0</v>
      </c>
      <c r="AX78" s="50">
        <f t="shared" si="72"/>
        <v>1</v>
      </c>
      <c r="AY78" s="50">
        <f t="shared" si="73"/>
        <v>2</v>
      </c>
      <c r="AZ78" s="50">
        <f t="shared" si="74"/>
        <v>0</v>
      </c>
    </row>
    <row r="79" spans="1:52" ht="30">
      <c r="A79" s="73" t="s">
        <v>385</v>
      </c>
      <c r="B79" s="73" t="s">
        <v>386</v>
      </c>
      <c r="C79" s="78" t="s">
        <v>144</v>
      </c>
      <c r="D79" s="64">
        <v>135559</v>
      </c>
      <c r="E79" s="47">
        <v>134725</v>
      </c>
      <c r="F79" s="23">
        <v>117200</v>
      </c>
      <c r="G79" s="23">
        <v>131649</v>
      </c>
      <c r="H79" s="24">
        <v>104227</v>
      </c>
      <c r="I79" s="23">
        <v>137452</v>
      </c>
      <c r="J79" s="47">
        <v>75000</v>
      </c>
      <c r="K79" s="27">
        <v>119000</v>
      </c>
      <c r="L79" s="27">
        <v>126018</v>
      </c>
      <c r="M79" s="27">
        <v>59500</v>
      </c>
      <c r="N79" s="27">
        <v>196350</v>
      </c>
      <c r="O79" s="27">
        <v>695692</v>
      </c>
      <c r="P79" s="44">
        <v>90507</v>
      </c>
      <c r="Q79" s="27">
        <v>138347</v>
      </c>
      <c r="R79" s="27">
        <v>90000</v>
      </c>
      <c r="S79" s="27">
        <v>248150</v>
      </c>
      <c r="T79" s="27">
        <v>139652</v>
      </c>
      <c r="U79" s="27">
        <v>69700</v>
      </c>
      <c r="V79" s="27">
        <v>95831.53620430507</v>
      </c>
      <c r="W79" s="27">
        <v>104029.8</v>
      </c>
      <c r="X79" s="27">
        <v>130900</v>
      </c>
      <c r="Y79" s="27">
        <v>117804</v>
      </c>
      <c r="Z79" s="27">
        <v>107100</v>
      </c>
      <c r="AA79" s="27">
        <v>99385</v>
      </c>
      <c r="AB79" s="49">
        <f t="shared" si="50"/>
        <v>118402</v>
      </c>
      <c r="AC79" s="50">
        <f t="shared" si="51"/>
        <v>1</v>
      </c>
      <c r="AD79" s="50">
        <f t="shared" si="52"/>
        <v>1</v>
      </c>
      <c r="AE79" s="50">
        <f t="shared" si="53"/>
        <v>2</v>
      </c>
      <c r="AF79" s="50">
        <f t="shared" si="54"/>
        <v>1</v>
      </c>
      <c r="AG79" s="50">
        <f t="shared" si="55"/>
        <v>2</v>
      </c>
      <c r="AH79" s="50">
        <f t="shared" si="56"/>
        <v>1</v>
      </c>
      <c r="AI79" s="50">
        <f t="shared" si="57"/>
        <v>0</v>
      </c>
      <c r="AJ79" s="50">
        <f t="shared" si="58"/>
        <v>1</v>
      </c>
      <c r="AK79" s="50">
        <f t="shared" si="59"/>
        <v>1</v>
      </c>
      <c r="AL79" s="50">
        <f t="shared" si="60"/>
        <v>0</v>
      </c>
      <c r="AM79" s="50">
        <f t="shared" si="61"/>
        <v>0</v>
      </c>
      <c r="AN79" s="50">
        <f t="shared" si="62"/>
        <v>0</v>
      </c>
      <c r="AO79" s="50">
        <f t="shared" si="63"/>
        <v>0</v>
      </c>
      <c r="AP79" s="50">
        <f t="shared" si="64"/>
        <v>1</v>
      </c>
      <c r="AQ79" s="50">
        <f t="shared" si="65"/>
        <v>0</v>
      </c>
      <c r="AR79" s="50">
        <f t="shared" si="66"/>
        <v>0</v>
      </c>
      <c r="AS79" s="50">
        <f t="shared" si="67"/>
        <v>1</v>
      </c>
      <c r="AT79" s="50">
        <f t="shared" si="68"/>
        <v>0</v>
      </c>
      <c r="AU79" s="50">
        <f t="shared" si="69"/>
        <v>2</v>
      </c>
      <c r="AV79" s="50">
        <f t="shared" si="70"/>
        <v>2</v>
      </c>
      <c r="AW79" s="50">
        <f t="shared" si="71"/>
        <v>1</v>
      </c>
      <c r="AX79" s="50">
        <f t="shared" si="72"/>
        <v>2</v>
      </c>
      <c r="AY79" s="50">
        <f t="shared" si="73"/>
        <v>2</v>
      </c>
      <c r="AZ79" s="50">
        <f t="shared" si="74"/>
        <v>2</v>
      </c>
    </row>
    <row r="80" spans="1:52" ht="45">
      <c r="A80" s="73" t="s">
        <v>387</v>
      </c>
      <c r="B80" s="73" t="s">
        <v>388</v>
      </c>
      <c r="C80" s="78" t="s">
        <v>144</v>
      </c>
      <c r="D80" s="64">
        <v>146410</v>
      </c>
      <c r="E80" s="47">
        <v>152730</v>
      </c>
      <c r="F80" s="23">
        <v>140000</v>
      </c>
      <c r="G80" s="23">
        <v>155859</v>
      </c>
      <c r="H80" s="24">
        <v>119000</v>
      </c>
      <c r="I80" s="23">
        <v>152240</v>
      </c>
      <c r="J80" s="47">
        <v>85000</v>
      </c>
      <c r="K80" s="27">
        <v>121380</v>
      </c>
      <c r="L80" s="27">
        <v>152995</v>
      </c>
      <c r="M80" s="27">
        <v>83300</v>
      </c>
      <c r="N80" s="27">
        <v>196350</v>
      </c>
      <c r="O80" s="27">
        <v>695692</v>
      </c>
      <c r="P80" s="44">
        <v>102883</v>
      </c>
      <c r="Q80" s="27">
        <v>153709</v>
      </c>
      <c r="R80" s="27">
        <v>102000</v>
      </c>
      <c r="S80" s="27">
        <v>248150</v>
      </c>
      <c r="T80" s="27">
        <v>149860</v>
      </c>
      <c r="U80" s="27">
        <v>97580</v>
      </c>
      <c r="V80" s="27">
        <v>107157.55451011071</v>
      </c>
      <c r="W80" s="27">
        <v>125057</v>
      </c>
      <c r="X80" s="27">
        <v>107100</v>
      </c>
      <c r="Y80" s="27">
        <v>137956</v>
      </c>
      <c r="Z80" s="27">
        <v>119000</v>
      </c>
      <c r="AA80" s="27">
        <v>112975</v>
      </c>
      <c r="AB80" s="49">
        <f t="shared" si="50"/>
        <v>131506.5</v>
      </c>
      <c r="AC80" s="50">
        <f t="shared" si="51"/>
        <v>1</v>
      </c>
      <c r="AD80" s="50">
        <f t="shared" si="52"/>
        <v>1</v>
      </c>
      <c r="AE80" s="50">
        <f t="shared" si="53"/>
        <v>1</v>
      </c>
      <c r="AF80" s="50">
        <f t="shared" si="54"/>
        <v>1</v>
      </c>
      <c r="AG80" s="50">
        <f t="shared" si="55"/>
        <v>2</v>
      </c>
      <c r="AH80" s="50">
        <f t="shared" si="56"/>
        <v>1</v>
      </c>
      <c r="AI80" s="50">
        <f t="shared" si="57"/>
        <v>0</v>
      </c>
      <c r="AJ80" s="50">
        <f t="shared" si="58"/>
        <v>2</v>
      </c>
      <c r="AK80" s="50">
        <f t="shared" si="59"/>
        <v>1</v>
      </c>
      <c r="AL80" s="50">
        <f t="shared" si="60"/>
        <v>0</v>
      </c>
      <c r="AM80" s="50">
        <f t="shared" si="61"/>
        <v>0</v>
      </c>
      <c r="AN80" s="50">
        <f t="shared" si="62"/>
        <v>0</v>
      </c>
      <c r="AO80" s="50">
        <f t="shared" si="63"/>
        <v>0</v>
      </c>
      <c r="AP80" s="50">
        <f t="shared" si="64"/>
        <v>1</v>
      </c>
      <c r="AQ80" s="50">
        <f t="shared" si="65"/>
        <v>0</v>
      </c>
      <c r="AR80" s="50">
        <f t="shared" si="66"/>
        <v>0</v>
      </c>
      <c r="AS80" s="50">
        <f t="shared" si="67"/>
        <v>1</v>
      </c>
      <c r="AT80" s="50">
        <f t="shared" si="68"/>
        <v>0</v>
      </c>
      <c r="AU80" s="50">
        <f t="shared" si="69"/>
        <v>2</v>
      </c>
      <c r="AV80" s="50">
        <f t="shared" si="70"/>
        <v>2</v>
      </c>
      <c r="AW80" s="50">
        <f t="shared" si="71"/>
        <v>2</v>
      </c>
      <c r="AX80" s="50">
        <f t="shared" si="72"/>
        <v>1</v>
      </c>
      <c r="AY80" s="50">
        <f t="shared" si="73"/>
        <v>2</v>
      </c>
      <c r="AZ80" s="50">
        <f t="shared" si="74"/>
        <v>2</v>
      </c>
    </row>
    <row r="81" spans="1:52" ht="75">
      <c r="A81" s="73" t="s">
        <v>389</v>
      </c>
      <c r="B81" s="73" t="s">
        <v>390</v>
      </c>
      <c r="C81" s="78" t="s">
        <v>144</v>
      </c>
      <c r="D81" s="64">
        <v>172795</v>
      </c>
      <c r="E81" s="47">
        <v>183167</v>
      </c>
      <c r="F81" s="23">
        <v>180000</v>
      </c>
      <c r="G81" s="23">
        <v>188952</v>
      </c>
      <c r="H81" s="24">
        <v>136689</v>
      </c>
      <c r="I81" s="23">
        <v>192175</v>
      </c>
      <c r="J81" s="47">
        <v>100000</v>
      </c>
      <c r="K81" s="27">
        <v>148750</v>
      </c>
      <c r="L81" s="27">
        <v>180981</v>
      </c>
      <c r="M81" s="27">
        <v>80000</v>
      </c>
      <c r="N81" s="27">
        <v>98200</v>
      </c>
      <c r="O81" s="27">
        <v>695692</v>
      </c>
      <c r="P81" s="44">
        <v>133667</v>
      </c>
      <c r="Q81" s="27">
        <v>160486</v>
      </c>
      <c r="R81" s="27">
        <v>133000</v>
      </c>
      <c r="S81" s="27">
        <v>255240</v>
      </c>
      <c r="T81" s="27">
        <v>189830</v>
      </c>
      <c r="U81" s="27">
        <v>111520</v>
      </c>
      <c r="V81" s="27">
        <v>94795.800910110716</v>
      </c>
      <c r="W81" s="27">
        <v>161578</v>
      </c>
      <c r="X81" s="27">
        <v>154700</v>
      </c>
      <c r="Y81" s="27">
        <v>203247</v>
      </c>
      <c r="Z81" s="27">
        <v>142800</v>
      </c>
      <c r="AA81" s="27">
        <v>146780</v>
      </c>
      <c r="AB81" s="49">
        <f t="shared" si="50"/>
        <v>157593</v>
      </c>
      <c r="AC81" s="50">
        <f t="shared" si="51"/>
        <v>1</v>
      </c>
      <c r="AD81" s="50">
        <f t="shared" si="52"/>
        <v>1</v>
      </c>
      <c r="AE81" s="50">
        <f t="shared" si="53"/>
        <v>1</v>
      </c>
      <c r="AF81" s="50">
        <f t="shared" si="54"/>
        <v>1</v>
      </c>
      <c r="AG81" s="50">
        <f t="shared" si="55"/>
        <v>2</v>
      </c>
      <c r="AH81" s="50">
        <f t="shared" si="56"/>
        <v>0</v>
      </c>
      <c r="AI81" s="50">
        <f t="shared" si="57"/>
        <v>0</v>
      </c>
      <c r="AJ81" s="50">
        <f t="shared" si="58"/>
        <v>2</v>
      </c>
      <c r="AK81" s="50">
        <f t="shared" si="59"/>
        <v>1</v>
      </c>
      <c r="AL81" s="50">
        <f t="shared" si="60"/>
        <v>0</v>
      </c>
      <c r="AM81" s="50">
        <f t="shared" si="61"/>
        <v>0</v>
      </c>
      <c r="AN81" s="50">
        <f t="shared" si="62"/>
        <v>0</v>
      </c>
      <c r="AO81" s="50">
        <f t="shared" si="63"/>
        <v>2</v>
      </c>
      <c r="AP81" s="50">
        <f t="shared" si="64"/>
        <v>1</v>
      </c>
      <c r="AQ81" s="50">
        <f t="shared" si="65"/>
        <v>2</v>
      </c>
      <c r="AR81" s="50">
        <f t="shared" si="66"/>
        <v>0</v>
      </c>
      <c r="AS81" s="50">
        <f t="shared" si="67"/>
        <v>0</v>
      </c>
      <c r="AT81" s="50">
        <f t="shared" si="68"/>
        <v>0</v>
      </c>
      <c r="AU81" s="50">
        <f t="shared" si="69"/>
        <v>0</v>
      </c>
      <c r="AV81" s="50">
        <f t="shared" si="70"/>
        <v>1</v>
      </c>
      <c r="AW81" s="50">
        <f t="shared" si="71"/>
        <v>2</v>
      </c>
      <c r="AX81" s="50">
        <f t="shared" si="72"/>
        <v>0</v>
      </c>
      <c r="AY81" s="50">
        <f t="shared" si="73"/>
        <v>2</v>
      </c>
      <c r="AZ81" s="50">
        <f t="shared" si="74"/>
        <v>2</v>
      </c>
    </row>
    <row r="82" spans="1:52" ht="30">
      <c r="A82" s="73" t="s">
        <v>391</v>
      </c>
      <c r="B82" s="73" t="s">
        <v>392</v>
      </c>
      <c r="C82" s="78" t="s">
        <v>144</v>
      </c>
      <c r="D82" s="64">
        <v>281826</v>
      </c>
      <c r="E82" s="47">
        <v>278314</v>
      </c>
      <c r="F82" s="23">
        <v>260000</v>
      </c>
      <c r="G82" s="23">
        <v>286897</v>
      </c>
      <c r="H82" s="24">
        <v>150090</v>
      </c>
      <c r="I82" s="23">
        <v>273067</v>
      </c>
      <c r="J82" s="47">
        <v>150000</v>
      </c>
      <c r="K82" s="27">
        <v>221340</v>
      </c>
      <c r="L82" s="27">
        <v>264252</v>
      </c>
      <c r="M82" s="27">
        <v>107100</v>
      </c>
      <c r="N82" s="27">
        <v>196350</v>
      </c>
      <c r="O82" s="27">
        <v>695692</v>
      </c>
      <c r="P82" s="44">
        <v>192035</v>
      </c>
      <c r="Q82" s="27">
        <v>284757</v>
      </c>
      <c r="R82" s="27">
        <v>191000</v>
      </c>
      <c r="S82" s="27">
        <v>567200</v>
      </c>
      <c r="T82" s="27">
        <v>289983</v>
      </c>
      <c r="U82" s="27">
        <v>97580</v>
      </c>
      <c r="V82" s="27">
        <v>123639.89264344405</v>
      </c>
      <c r="W82" s="27">
        <v>232407</v>
      </c>
      <c r="X82" s="27">
        <v>273700</v>
      </c>
      <c r="Y82" s="27">
        <v>276943</v>
      </c>
      <c r="Z82" s="27">
        <v>178500</v>
      </c>
      <c r="AA82" s="27">
        <v>210873</v>
      </c>
      <c r="AB82" s="49">
        <f t="shared" si="50"/>
        <v>246203.5</v>
      </c>
      <c r="AC82" s="50">
        <f t="shared" si="51"/>
        <v>1</v>
      </c>
      <c r="AD82" s="50">
        <f t="shared" si="52"/>
        <v>1</v>
      </c>
      <c r="AE82" s="50">
        <f t="shared" si="53"/>
        <v>1</v>
      </c>
      <c r="AF82" s="50">
        <f t="shared" si="54"/>
        <v>1</v>
      </c>
      <c r="AG82" s="50">
        <f t="shared" si="55"/>
        <v>0</v>
      </c>
      <c r="AH82" s="50">
        <f t="shared" si="56"/>
        <v>1</v>
      </c>
      <c r="AI82" s="50">
        <f t="shared" si="57"/>
        <v>0</v>
      </c>
      <c r="AJ82" s="50">
        <f t="shared" si="58"/>
        <v>2</v>
      </c>
      <c r="AK82" s="50">
        <f t="shared" si="59"/>
        <v>1</v>
      </c>
      <c r="AL82" s="50">
        <f t="shared" si="60"/>
        <v>0</v>
      </c>
      <c r="AM82" s="50">
        <f t="shared" si="61"/>
        <v>0</v>
      </c>
      <c r="AN82" s="50">
        <f t="shared" si="62"/>
        <v>0</v>
      </c>
      <c r="AO82" s="50">
        <f t="shared" si="63"/>
        <v>0</v>
      </c>
      <c r="AP82" s="50">
        <f t="shared" si="64"/>
        <v>1</v>
      </c>
      <c r="AQ82" s="50">
        <f t="shared" si="65"/>
        <v>0</v>
      </c>
      <c r="AR82" s="50">
        <f t="shared" si="66"/>
        <v>0</v>
      </c>
      <c r="AS82" s="50">
        <f t="shared" si="67"/>
        <v>1</v>
      </c>
      <c r="AT82" s="50">
        <f t="shared" si="68"/>
        <v>0</v>
      </c>
      <c r="AU82" s="50">
        <f t="shared" si="69"/>
        <v>0</v>
      </c>
      <c r="AV82" s="50">
        <f t="shared" si="70"/>
        <v>2</v>
      </c>
      <c r="AW82" s="50">
        <f t="shared" si="71"/>
        <v>1</v>
      </c>
      <c r="AX82" s="50">
        <f t="shared" si="72"/>
        <v>1</v>
      </c>
      <c r="AY82" s="50">
        <f t="shared" si="73"/>
        <v>0</v>
      </c>
      <c r="AZ82" s="50">
        <f t="shared" si="74"/>
        <v>2</v>
      </c>
    </row>
    <row r="83" spans="1:52" ht="30">
      <c r="A83" s="73" t="s">
        <v>393</v>
      </c>
      <c r="B83" s="73" t="s">
        <v>394</v>
      </c>
      <c r="C83" s="78" t="s">
        <v>144</v>
      </c>
      <c r="D83" s="64">
        <v>463270</v>
      </c>
      <c r="E83" s="47">
        <v>556499</v>
      </c>
      <c r="F83" s="23">
        <v>498000</v>
      </c>
      <c r="G83" s="23">
        <v>499223</v>
      </c>
      <c r="H83" s="24">
        <v>538716</v>
      </c>
      <c r="I83" s="23">
        <v>507064</v>
      </c>
      <c r="J83" s="47">
        <v>350000</v>
      </c>
      <c r="K83" s="27">
        <v>520625</v>
      </c>
      <c r="L83" s="27">
        <v>592226</v>
      </c>
      <c r="M83" s="27">
        <v>345100</v>
      </c>
      <c r="N83" s="27">
        <v>556350</v>
      </c>
      <c r="O83" s="27">
        <v>1006923</v>
      </c>
      <c r="P83" s="44">
        <v>384071</v>
      </c>
      <c r="Q83" s="27">
        <v>534241</v>
      </c>
      <c r="R83" s="27">
        <v>380000</v>
      </c>
      <c r="S83" s="27">
        <v>1389640</v>
      </c>
      <c r="T83" s="27">
        <v>483196</v>
      </c>
      <c r="U83" s="27">
        <v>250920</v>
      </c>
      <c r="V83" s="27">
        <v>194473.19673884616</v>
      </c>
      <c r="W83" s="27">
        <v>442680</v>
      </c>
      <c r="X83" s="27">
        <v>559300</v>
      </c>
      <c r="Y83" s="27">
        <v>486285</v>
      </c>
      <c r="Z83" s="27">
        <v>333200</v>
      </c>
      <c r="AA83" s="27">
        <v>421747</v>
      </c>
      <c r="AB83" s="49">
        <f t="shared" si="50"/>
        <v>492142.5</v>
      </c>
      <c r="AC83" s="50">
        <f t="shared" si="51"/>
        <v>2</v>
      </c>
      <c r="AD83" s="50">
        <f t="shared" si="52"/>
        <v>1</v>
      </c>
      <c r="AE83" s="50">
        <f t="shared" si="53"/>
        <v>1</v>
      </c>
      <c r="AF83" s="50">
        <f t="shared" si="54"/>
        <v>1</v>
      </c>
      <c r="AG83" s="50">
        <f t="shared" si="55"/>
        <v>1</v>
      </c>
      <c r="AH83" s="50">
        <f t="shared" si="56"/>
        <v>1</v>
      </c>
      <c r="AI83" s="50">
        <f t="shared" si="57"/>
        <v>0</v>
      </c>
      <c r="AJ83" s="50">
        <f t="shared" si="58"/>
        <v>1</v>
      </c>
      <c r="AK83" s="50">
        <f t="shared" si="59"/>
        <v>0</v>
      </c>
      <c r="AL83" s="50">
        <f t="shared" si="60"/>
        <v>0</v>
      </c>
      <c r="AM83" s="50">
        <f t="shared" si="61"/>
        <v>1</v>
      </c>
      <c r="AN83" s="50">
        <f t="shared" si="62"/>
        <v>0</v>
      </c>
      <c r="AO83" s="50">
        <f t="shared" si="63"/>
        <v>0</v>
      </c>
      <c r="AP83" s="50">
        <f t="shared" si="64"/>
        <v>1</v>
      </c>
      <c r="AQ83" s="50">
        <f t="shared" si="65"/>
        <v>0</v>
      </c>
      <c r="AR83" s="50">
        <f t="shared" si="66"/>
        <v>0</v>
      </c>
      <c r="AS83" s="50">
        <f t="shared" si="67"/>
        <v>2</v>
      </c>
      <c r="AT83" s="50">
        <f t="shared" si="68"/>
        <v>0</v>
      </c>
      <c r="AU83" s="50">
        <f t="shared" si="69"/>
        <v>0</v>
      </c>
      <c r="AV83" s="50">
        <f t="shared" si="70"/>
        <v>2</v>
      </c>
      <c r="AW83" s="50">
        <f t="shared" si="71"/>
        <v>1</v>
      </c>
      <c r="AX83" s="50">
        <f t="shared" si="72"/>
        <v>2</v>
      </c>
      <c r="AY83" s="50">
        <f t="shared" si="73"/>
        <v>0</v>
      </c>
      <c r="AZ83" s="50">
        <f t="shared" si="74"/>
        <v>2</v>
      </c>
    </row>
    <row r="84" spans="1:52" ht="30">
      <c r="A84" s="73" t="s">
        <v>395</v>
      </c>
      <c r="B84" s="73" t="s">
        <v>396</v>
      </c>
      <c r="C84" s="78" t="s">
        <v>144</v>
      </c>
      <c r="D84" s="64">
        <v>746627</v>
      </c>
      <c r="E84" s="47">
        <v>747931</v>
      </c>
      <c r="F84" s="23">
        <v>685000</v>
      </c>
      <c r="G84" s="23">
        <v>811055</v>
      </c>
      <c r="H84" s="24">
        <v>574898</v>
      </c>
      <c r="I84" s="23">
        <v>830177</v>
      </c>
      <c r="J84" s="47">
        <v>350000</v>
      </c>
      <c r="K84" s="27">
        <v>624750</v>
      </c>
      <c r="L84" s="27">
        <v>814435</v>
      </c>
      <c r="M84" s="27">
        <v>452200</v>
      </c>
      <c r="N84" s="27">
        <v>556350</v>
      </c>
      <c r="O84" s="27">
        <v>1006923</v>
      </c>
      <c r="P84" s="44">
        <v>552608</v>
      </c>
      <c r="Q84" s="27">
        <v>795312</v>
      </c>
      <c r="R84" s="27">
        <v>550000</v>
      </c>
      <c r="S84" s="27">
        <v>1389640</v>
      </c>
      <c r="T84" s="27">
        <v>848235</v>
      </c>
      <c r="U84" s="27">
        <v>250920</v>
      </c>
      <c r="V84" s="27">
        <v>322748.46638696577</v>
      </c>
      <c r="W84" s="27">
        <v>608685</v>
      </c>
      <c r="X84" s="27">
        <v>725900</v>
      </c>
      <c r="Y84" s="27">
        <v>823091</v>
      </c>
      <c r="Z84" s="27">
        <v>357000</v>
      </c>
      <c r="AA84" s="27">
        <v>606817</v>
      </c>
      <c r="AB84" s="49">
        <f t="shared" si="50"/>
        <v>654875</v>
      </c>
      <c r="AC84" s="50">
        <f t="shared" si="51"/>
        <v>1</v>
      </c>
      <c r="AD84" s="50">
        <f t="shared" si="52"/>
        <v>1</v>
      </c>
      <c r="AE84" s="50">
        <f t="shared" si="53"/>
        <v>1</v>
      </c>
      <c r="AF84" s="50">
        <f t="shared" si="54"/>
        <v>0</v>
      </c>
      <c r="AG84" s="50">
        <f t="shared" si="55"/>
        <v>2</v>
      </c>
      <c r="AH84" s="50">
        <f t="shared" si="56"/>
        <v>0</v>
      </c>
      <c r="AI84" s="50">
        <f t="shared" si="57"/>
        <v>0</v>
      </c>
      <c r="AJ84" s="50">
        <f t="shared" si="58"/>
        <v>2</v>
      </c>
      <c r="AK84" s="50">
        <f t="shared" si="59"/>
        <v>0</v>
      </c>
      <c r="AL84" s="50">
        <f t="shared" si="60"/>
        <v>0</v>
      </c>
      <c r="AM84" s="50">
        <f t="shared" si="61"/>
        <v>2</v>
      </c>
      <c r="AN84" s="50">
        <f t="shared" si="62"/>
        <v>0</v>
      </c>
      <c r="AO84" s="50">
        <f t="shared" si="63"/>
        <v>2</v>
      </c>
      <c r="AP84" s="50">
        <f t="shared" si="64"/>
        <v>0</v>
      </c>
      <c r="AQ84" s="50">
        <f t="shared" si="65"/>
        <v>2</v>
      </c>
      <c r="AR84" s="50">
        <f t="shared" si="66"/>
        <v>0</v>
      </c>
      <c r="AS84" s="50">
        <f t="shared" si="67"/>
        <v>0</v>
      </c>
      <c r="AT84" s="50">
        <f t="shared" si="68"/>
        <v>0</v>
      </c>
      <c r="AU84" s="50">
        <f t="shared" si="69"/>
        <v>0</v>
      </c>
      <c r="AV84" s="50">
        <f t="shared" si="70"/>
        <v>2</v>
      </c>
      <c r="AW84" s="50">
        <f t="shared" si="71"/>
        <v>1</v>
      </c>
      <c r="AX84" s="50">
        <f t="shared" si="72"/>
        <v>0</v>
      </c>
      <c r="AY84" s="50">
        <f t="shared" si="73"/>
        <v>0</v>
      </c>
      <c r="AZ84" s="50">
        <f t="shared" si="74"/>
        <v>2</v>
      </c>
    </row>
    <row r="85" spans="1:52" ht="30">
      <c r="A85" s="73" t="s">
        <v>397</v>
      </c>
      <c r="B85" s="73" t="s">
        <v>398</v>
      </c>
      <c r="C85" s="78" t="s">
        <v>144</v>
      </c>
      <c r="D85" s="64">
        <v>716029</v>
      </c>
      <c r="E85" s="47">
        <v>555587</v>
      </c>
      <c r="F85" s="23">
        <v>660000</v>
      </c>
      <c r="G85" s="23">
        <v>665467</v>
      </c>
      <c r="H85" s="24">
        <v>502533</v>
      </c>
      <c r="I85" s="23">
        <v>717959</v>
      </c>
      <c r="J85" s="47">
        <v>400000</v>
      </c>
      <c r="K85" s="27">
        <v>550970</v>
      </c>
      <c r="L85" s="27">
        <v>696487</v>
      </c>
      <c r="M85" s="27">
        <v>416500</v>
      </c>
      <c r="N85" s="27">
        <v>556350</v>
      </c>
      <c r="O85" s="27">
        <v>1006923</v>
      </c>
      <c r="P85" s="44">
        <v>576106</v>
      </c>
      <c r="Q85" s="27">
        <v>695048</v>
      </c>
      <c r="R85" s="27">
        <v>479000</v>
      </c>
      <c r="S85" s="27">
        <v>1389640</v>
      </c>
      <c r="T85" s="27">
        <v>585511</v>
      </c>
      <c r="U85" s="27">
        <v>418200</v>
      </c>
      <c r="V85" s="27">
        <v>464376.17482251546</v>
      </c>
      <c r="W85" s="27">
        <v>586551</v>
      </c>
      <c r="X85" s="27">
        <v>702100</v>
      </c>
      <c r="Y85" s="27">
        <v>711497</v>
      </c>
      <c r="Z85" s="27">
        <v>357000</v>
      </c>
      <c r="AA85" s="27">
        <v>527183</v>
      </c>
      <c r="AB85" s="49">
        <f t="shared" si="50"/>
        <v>580808.5</v>
      </c>
      <c r="AC85" s="50">
        <f t="shared" si="51"/>
        <v>0</v>
      </c>
      <c r="AD85" s="50">
        <f t="shared" si="52"/>
        <v>2</v>
      </c>
      <c r="AE85" s="50">
        <f t="shared" si="53"/>
        <v>1</v>
      </c>
      <c r="AF85" s="50">
        <f t="shared" si="54"/>
        <v>1</v>
      </c>
      <c r="AG85" s="50">
        <f t="shared" si="55"/>
        <v>2</v>
      </c>
      <c r="AH85" s="50">
        <f t="shared" si="56"/>
        <v>0</v>
      </c>
      <c r="AI85" s="50">
        <f t="shared" si="57"/>
        <v>0</v>
      </c>
      <c r="AJ85" s="50">
        <f t="shared" si="58"/>
        <v>2</v>
      </c>
      <c r="AK85" s="50">
        <f t="shared" si="59"/>
        <v>1</v>
      </c>
      <c r="AL85" s="50">
        <f t="shared" si="60"/>
        <v>0</v>
      </c>
      <c r="AM85" s="50">
        <f t="shared" si="61"/>
        <v>2</v>
      </c>
      <c r="AN85" s="50">
        <f t="shared" si="62"/>
        <v>0</v>
      </c>
      <c r="AO85" s="50">
        <f t="shared" si="63"/>
        <v>2</v>
      </c>
      <c r="AP85" s="50">
        <f t="shared" si="64"/>
        <v>1</v>
      </c>
      <c r="AQ85" s="50">
        <f t="shared" si="65"/>
        <v>2</v>
      </c>
      <c r="AR85" s="50">
        <f t="shared" si="66"/>
        <v>0</v>
      </c>
      <c r="AS85" s="50">
        <f t="shared" si="67"/>
        <v>1</v>
      </c>
      <c r="AT85" s="50">
        <f t="shared" si="68"/>
        <v>0</v>
      </c>
      <c r="AU85" s="50">
        <f t="shared" si="69"/>
        <v>0</v>
      </c>
      <c r="AV85" s="50">
        <f t="shared" si="70"/>
        <v>1</v>
      </c>
      <c r="AW85" s="50">
        <f t="shared" si="71"/>
        <v>0</v>
      </c>
      <c r="AX85" s="50">
        <f t="shared" si="72"/>
        <v>0</v>
      </c>
      <c r="AY85" s="50">
        <f t="shared" si="73"/>
        <v>0</v>
      </c>
      <c r="AZ85" s="50">
        <f t="shared" si="74"/>
        <v>2</v>
      </c>
    </row>
    <row r="86" spans="1:52" ht="45">
      <c r="A86" s="73" t="s">
        <v>399</v>
      </c>
      <c r="B86" s="73" t="s">
        <v>400</v>
      </c>
      <c r="C86" s="78" t="s">
        <v>144</v>
      </c>
      <c r="D86" s="64">
        <v>832342</v>
      </c>
      <c r="E86" s="47">
        <v>864181</v>
      </c>
      <c r="F86" s="23">
        <v>660000</v>
      </c>
      <c r="G86" s="23">
        <v>869815</v>
      </c>
      <c r="H86" s="24">
        <v>623141</v>
      </c>
      <c r="I86" s="23">
        <v>836760</v>
      </c>
      <c r="J86" s="47">
        <v>400000</v>
      </c>
      <c r="K86" s="27">
        <v>661640</v>
      </c>
      <c r="L86" s="27">
        <v>754192</v>
      </c>
      <c r="M86" s="27">
        <v>416500</v>
      </c>
      <c r="N86" s="27">
        <v>556350</v>
      </c>
      <c r="O86" s="27">
        <v>1006923</v>
      </c>
      <c r="P86" s="44">
        <v>576106</v>
      </c>
      <c r="Q86" s="27">
        <v>869923</v>
      </c>
      <c r="R86" s="27">
        <v>479000</v>
      </c>
      <c r="S86" s="27">
        <v>1389640</v>
      </c>
      <c r="T86" s="27">
        <v>867025</v>
      </c>
      <c r="U86" s="27">
        <v>418200</v>
      </c>
      <c r="V86" s="27">
        <v>576106.01250073395</v>
      </c>
      <c r="W86" s="27">
        <v>586551</v>
      </c>
      <c r="X86" s="27">
        <v>809200</v>
      </c>
      <c r="Y86" s="27">
        <v>774181</v>
      </c>
      <c r="Z86" s="27">
        <v>357000</v>
      </c>
      <c r="AA86" s="27">
        <v>632620</v>
      </c>
      <c r="AB86" s="49">
        <f t="shared" si="50"/>
        <v>660820</v>
      </c>
      <c r="AC86" s="50">
        <f t="shared" si="51"/>
        <v>0</v>
      </c>
      <c r="AD86" s="50">
        <f t="shared" si="52"/>
        <v>0</v>
      </c>
      <c r="AE86" s="50">
        <f t="shared" si="53"/>
        <v>2</v>
      </c>
      <c r="AF86" s="50">
        <f t="shared" si="54"/>
        <v>0</v>
      </c>
      <c r="AG86" s="50">
        <f t="shared" si="55"/>
        <v>2</v>
      </c>
      <c r="AH86" s="50">
        <f t="shared" si="56"/>
        <v>0</v>
      </c>
      <c r="AI86" s="50">
        <f t="shared" si="57"/>
        <v>0</v>
      </c>
      <c r="AJ86" s="50">
        <f t="shared" si="58"/>
        <v>1</v>
      </c>
      <c r="AK86" s="50">
        <f t="shared" si="59"/>
        <v>1</v>
      </c>
      <c r="AL86" s="50">
        <f t="shared" si="60"/>
        <v>0</v>
      </c>
      <c r="AM86" s="50">
        <f t="shared" si="61"/>
        <v>2</v>
      </c>
      <c r="AN86" s="50">
        <f t="shared" si="62"/>
        <v>0</v>
      </c>
      <c r="AO86" s="50">
        <f t="shared" si="63"/>
        <v>2</v>
      </c>
      <c r="AP86" s="50">
        <f t="shared" si="64"/>
        <v>0</v>
      </c>
      <c r="AQ86" s="50">
        <f t="shared" si="65"/>
        <v>0</v>
      </c>
      <c r="AR86" s="50">
        <f t="shared" si="66"/>
        <v>0</v>
      </c>
      <c r="AS86" s="50">
        <f t="shared" si="67"/>
        <v>0</v>
      </c>
      <c r="AT86" s="50">
        <f t="shared" si="68"/>
        <v>0</v>
      </c>
      <c r="AU86" s="50">
        <f t="shared" si="69"/>
        <v>2</v>
      </c>
      <c r="AV86" s="50">
        <f t="shared" si="70"/>
        <v>2</v>
      </c>
      <c r="AW86" s="50">
        <f t="shared" si="71"/>
        <v>0</v>
      </c>
      <c r="AX86" s="50">
        <f t="shared" si="72"/>
        <v>1</v>
      </c>
      <c r="AY86" s="50">
        <f t="shared" si="73"/>
        <v>0</v>
      </c>
      <c r="AZ86" s="50">
        <f t="shared" si="74"/>
        <v>2</v>
      </c>
    </row>
    <row r="87" spans="1:52" ht="30">
      <c r="A87" s="73" t="s">
        <v>401</v>
      </c>
      <c r="B87" s="73" t="s">
        <v>402</v>
      </c>
      <c r="C87" s="78" t="s">
        <v>144</v>
      </c>
      <c r="D87" s="64">
        <v>715945</v>
      </c>
      <c r="E87" s="47">
        <v>729927</v>
      </c>
      <c r="F87" s="23">
        <v>660000</v>
      </c>
      <c r="G87" s="23">
        <v>750812</v>
      </c>
      <c r="H87" s="24">
        <v>522635</v>
      </c>
      <c r="I87" s="23">
        <v>711953</v>
      </c>
      <c r="J87" s="47">
        <v>400000</v>
      </c>
      <c r="K87" s="27">
        <v>661640</v>
      </c>
      <c r="L87" s="27">
        <v>737531</v>
      </c>
      <c r="M87" s="27">
        <v>416500</v>
      </c>
      <c r="N87" s="27">
        <v>556350</v>
      </c>
      <c r="O87" s="27">
        <v>1006923</v>
      </c>
      <c r="P87" s="44">
        <v>576106</v>
      </c>
      <c r="Q87" s="27">
        <v>750888</v>
      </c>
      <c r="R87" s="27">
        <v>575000</v>
      </c>
      <c r="S87" s="27">
        <v>1389640</v>
      </c>
      <c r="T87" s="27">
        <v>712882</v>
      </c>
      <c r="U87" s="27">
        <v>418200</v>
      </c>
      <c r="V87" s="27">
        <v>576106.01250073395</v>
      </c>
      <c r="W87" s="27">
        <v>586551</v>
      </c>
      <c r="X87" s="27">
        <v>714000</v>
      </c>
      <c r="Y87" s="27">
        <v>685727</v>
      </c>
      <c r="Z87" s="27">
        <v>297500</v>
      </c>
      <c r="AA87" s="27">
        <v>527183</v>
      </c>
      <c r="AB87" s="49">
        <f t="shared" si="50"/>
        <v>660820</v>
      </c>
      <c r="AC87" s="50">
        <f t="shared" si="51"/>
        <v>1</v>
      </c>
      <c r="AD87" s="50">
        <f t="shared" si="52"/>
        <v>1</v>
      </c>
      <c r="AE87" s="50">
        <f t="shared" si="53"/>
        <v>2</v>
      </c>
      <c r="AF87" s="50">
        <f t="shared" si="54"/>
        <v>1</v>
      </c>
      <c r="AG87" s="50">
        <f t="shared" si="55"/>
        <v>0</v>
      </c>
      <c r="AH87" s="50">
        <f t="shared" si="56"/>
        <v>1</v>
      </c>
      <c r="AI87" s="50">
        <f t="shared" si="57"/>
        <v>0</v>
      </c>
      <c r="AJ87" s="50">
        <f t="shared" si="58"/>
        <v>1</v>
      </c>
      <c r="AK87" s="50">
        <f t="shared" si="59"/>
        <v>1</v>
      </c>
      <c r="AL87" s="50">
        <f t="shared" si="60"/>
        <v>0</v>
      </c>
      <c r="AM87" s="50">
        <f t="shared" si="61"/>
        <v>2</v>
      </c>
      <c r="AN87" s="50">
        <f t="shared" si="62"/>
        <v>0</v>
      </c>
      <c r="AO87" s="50">
        <f t="shared" si="63"/>
        <v>2</v>
      </c>
      <c r="AP87" s="50">
        <f t="shared" si="64"/>
        <v>1</v>
      </c>
      <c r="AQ87" s="50">
        <f t="shared" si="65"/>
        <v>2</v>
      </c>
      <c r="AR87" s="50">
        <f t="shared" si="66"/>
        <v>0</v>
      </c>
      <c r="AS87" s="50">
        <f t="shared" si="67"/>
        <v>1</v>
      </c>
      <c r="AT87" s="50">
        <f t="shared" si="68"/>
        <v>0</v>
      </c>
      <c r="AU87" s="50">
        <f t="shared" si="69"/>
        <v>2</v>
      </c>
      <c r="AV87" s="50">
        <f t="shared" si="70"/>
        <v>2</v>
      </c>
      <c r="AW87" s="50">
        <f t="shared" si="71"/>
        <v>1</v>
      </c>
      <c r="AX87" s="50">
        <f t="shared" si="72"/>
        <v>1</v>
      </c>
      <c r="AY87" s="50">
        <f t="shared" si="73"/>
        <v>0</v>
      </c>
      <c r="AZ87" s="50">
        <f t="shared" si="74"/>
        <v>0</v>
      </c>
    </row>
    <row r="88" spans="1:52" ht="75">
      <c r="A88" s="73" t="s">
        <v>403</v>
      </c>
      <c r="B88" s="73" t="s">
        <v>404</v>
      </c>
      <c r="C88" s="78" t="s">
        <v>144</v>
      </c>
      <c r="D88" s="64">
        <v>962982</v>
      </c>
      <c r="E88" s="47">
        <v>933064</v>
      </c>
      <c r="F88" s="23">
        <v>870000</v>
      </c>
      <c r="G88" s="23">
        <v>979450</v>
      </c>
      <c r="H88" s="24">
        <v>498513</v>
      </c>
      <c r="I88" s="23">
        <v>789958</v>
      </c>
      <c r="J88" s="47">
        <v>400000</v>
      </c>
      <c r="K88" s="27">
        <v>371875</v>
      </c>
      <c r="L88" s="27">
        <v>820913</v>
      </c>
      <c r="M88" s="27">
        <v>345100</v>
      </c>
      <c r="N88" s="27">
        <v>556350</v>
      </c>
      <c r="O88" s="27">
        <v>1006923</v>
      </c>
      <c r="P88" s="44">
        <v>641752</v>
      </c>
      <c r="Q88" s="27">
        <v>963600</v>
      </c>
      <c r="R88" s="27">
        <v>641000</v>
      </c>
      <c r="S88" s="27">
        <v>1389640</v>
      </c>
      <c r="T88" s="27">
        <v>932207</v>
      </c>
      <c r="U88" s="27">
        <v>348500</v>
      </c>
      <c r="V88" s="27">
        <v>641752.29019903764</v>
      </c>
      <c r="W88" s="27">
        <v>774690</v>
      </c>
      <c r="X88" s="27">
        <v>940100</v>
      </c>
      <c r="Y88" s="27">
        <v>972457</v>
      </c>
      <c r="Z88" s="27">
        <v>297500</v>
      </c>
      <c r="AA88" s="27">
        <v>704707</v>
      </c>
      <c r="AB88" s="49">
        <f t="shared" si="50"/>
        <v>782324</v>
      </c>
      <c r="AC88" s="50">
        <f t="shared" si="51"/>
        <v>0</v>
      </c>
      <c r="AD88" s="50">
        <f t="shared" si="52"/>
        <v>1</v>
      </c>
      <c r="AE88" s="50">
        <f t="shared" si="53"/>
        <v>1</v>
      </c>
      <c r="AF88" s="50">
        <f t="shared" si="54"/>
        <v>0</v>
      </c>
      <c r="AG88" s="50">
        <f t="shared" si="55"/>
        <v>0</v>
      </c>
      <c r="AH88" s="50">
        <f t="shared" si="56"/>
        <v>1</v>
      </c>
      <c r="AI88" s="50">
        <f t="shared" si="57"/>
        <v>0</v>
      </c>
      <c r="AJ88" s="50">
        <f t="shared" si="58"/>
        <v>0</v>
      </c>
      <c r="AK88" s="50">
        <f t="shared" si="59"/>
        <v>1</v>
      </c>
      <c r="AL88" s="50">
        <f t="shared" si="60"/>
        <v>0</v>
      </c>
      <c r="AM88" s="50">
        <f t="shared" si="61"/>
        <v>0</v>
      </c>
      <c r="AN88" s="50">
        <f t="shared" si="62"/>
        <v>0</v>
      </c>
      <c r="AO88" s="50">
        <f t="shared" si="63"/>
        <v>2</v>
      </c>
      <c r="AP88" s="50">
        <f t="shared" si="64"/>
        <v>0</v>
      </c>
      <c r="AQ88" s="50">
        <f t="shared" si="65"/>
        <v>2</v>
      </c>
      <c r="AR88" s="50">
        <f t="shared" si="66"/>
        <v>0</v>
      </c>
      <c r="AS88" s="50">
        <f t="shared" si="67"/>
        <v>1</v>
      </c>
      <c r="AT88" s="50">
        <f t="shared" si="68"/>
        <v>0</v>
      </c>
      <c r="AU88" s="50">
        <f t="shared" si="69"/>
        <v>2</v>
      </c>
      <c r="AV88" s="50">
        <f t="shared" si="70"/>
        <v>2</v>
      </c>
      <c r="AW88" s="50">
        <f t="shared" si="71"/>
        <v>0</v>
      </c>
      <c r="AX88" s="50">
        <f t="shared" si="72"/>
        <v>0</v>
      </c>
      <c r="AY88" s="50">
        <f t="shared" si="73"/>
        <v>0</v>
      </c>
      <c r="AZ88" s="50">
        <f t="shared" si="74"/>
        <v>2</v>
      </c>
    </row>
    <row r="89" spans="1:52" ht="120">
      <c r="A89" s="73" t="s">
        <v>405</v>
      </c>
      <c r="B89" s="73" t="s">
        <v>406</v>
      </c>
      <c r="C89" s="78" t="s">
        <v>144</v>
      </c>
      <c r="D89" s="64">
        <v>1131195</v>
      </c>
      <c r="E89" s="47">
        <v>1090638</v>
      </c>
      <c r="F89" s="23">
        <v>996000</v>
      </c>
      <c r="G89" s="23">
        <v>969434</v>
      </c>
      <c r="H89" s="24">
        <v>470371</v>
      </c>
      <c r="I89" s="23">
        <v>1010230</v>
      </c>
      <c r="J89" s="47">
        <v>400000</v>
      </c>
      <c r="K89" s="27">
        <v>464100</v>
      </c>
      <c r="L89" s="27">
        <v>1181077</v>
      </c>
      <c r="M89" s="27">
        <v>340000</v>
      </c>
      <c r="N89" s="27">
        <v>556350</v>
      </c>
      <c r="O89" s="27">
        <v>1006923</v>
      </c>
      <c r="P89" s="44">
        <v>768141</v>
      </c>
      <c r="Q89" s="27">
        <v>1110911</v>
      </c>
      <c r="R89" s="27">
        <v>767000</v>
      </c>
      <c r="S89" s="27">
        <v>1389640</v>
      </c>
      <c r="T89" s="27">
        <v>1142714</v>
      </c>
      <c r="U89" s="27">
        <v>487900</v>
      </c>
      <c r="V89" s="27">
        <v>658950</v>
      </c>
      <c r="W89" s="27">
        <v>885360</v>
      </c>
      <c r="X89" s="27">
        <v>880600</v>
      </c>
      <c r="Y89" s="27">
        <v>1160136</v>
      </c>
      <c r="Z89" s="27">
        <v>297500</v>
      </c>
      <c r="AA89" s="27">
        <v>843494</v>
      </c>
      <c r="AB89" s="49">
        <f t="shared" si="50"/>
        <v>882980</v>
      </c>
      <c r="AC89" s="50">
        <f t="shared" si="51"/>
        <v>0</v>
      </c>
      <c r="AD89" s="50">
        <f t="shared" si="52"/>
        <v>0</v>
      </c>
      <c r="AE89" s="50">
        <f t="shared" si="53"/>
        <v>1</v>
      </c>
      <c r="AF89" s="50">
        <f t="shared" si="54"/>
        <v>1</v>
      </c>
      <c r="AG89" s="50">
        <f t="shared" si="55"/>
        <v>0</v>
      </c>
      <c r="AH89" s="50">
        <f t="shared" si="56"/>
        <v>1</v>
      </c>
      <c r="AI89" s="50">
        <f t="shared" si="57"/>
        <v>0</v>
      </c>
      <c r="AJ89" s="50">
        <f t="shared" si="58"/>
        <v>0</v>
      </c>
      <c r="AK89" s="50">
        <f t="shared" si="59"/>
        <v>0</v>
      </c>
      <c r="AL89" s="50">
        <f t="shared" si="60"/>
        <v>0</v>
      </c>
      <c r="AM89" s="50">
        <f t="shared" si="61"/>
        <v>0</v>
      </c>
      <c r="AN89" s="50">
        <f t="shared" si="62"/>
        <v>1</v>
      </c>
      <c r="AO89" s="50">
        <f t="shared" si="63"/>
        <v>2</v>
      </c>
      <c r="AP89" s="50">
        <f t="shared" si="64"/>
        <v>0</v>
      </c>
      <c r="AQ89" s="50">
        <f t="shared" si="65"/>
        <v>2</v>
      </c>
      <c r="AR89" s="50">
        <f t="shared" si="66"/>
        <v>0</v>
      </c>
      <c r="AS89" s="50">
        <f t="shared" si="67"/>
        <v>0</v>
      </c>
      <c r="AT89" s="50">
        <f t="shared" si="68"/>
        <v>0</v>
      </c>
      <c r="AU89" s="50">
        <f t="shared" si="69"/>
        <v>0</v>
      </c>
      <c r="AV89" s="50">
        <f t="shared" si="70"/>
        <v>1</v>
      </c>
      <c r="AW89" s="50">
        <f t="shared" si="71"/>
        <v>2</v>
      </c>
      <c r="AX89" s="50">
        <f t="shared" si="72"/>
        <v>0</v>
      </c>
      <c r="AY89" s="50">
        <f t="shared" si="73"/>
        <v>0</v>
      </c>
      <c r="AZ89" s="50">
        <f t="shared" si="74"/>
        <v>2</v>
      </c>
    </row>
    <row r="90" spans="1:52" ht="30">
      <c r="A90" s="73" t="s">
        <v>407</v>
      </c>
      <c r="B90" s="73" t="s">
        <v>408</v>
      </c>
      <c r="C90" s="78" t="s">
        <v>144</v>
      </c>
      <c r="D90" s="64">
        <v>414932</v>
      </c>
      <c r="E90" s="47">
        <v>44162</v>
      </c>
      <c r="F90" s="23">
        <v>461000</v>
      </c>
      <c r="G90" s="23">
        <v>500087</v>
      </c>
      <c r="H90" s="24">
        <v>477072</v>
      </c>
      <c r="I90" s="23">
        <v>483672</v>
      </c>
      <c r="J90" s="47">
        <v>400000</v>
      </c>
      <c r="K90" s="27">
        <v>389130</v>
      </c>
      <c r="L90" s="27">
        <v>520544</v>
      </c>
      <c r="M90" s="27">
        <v>350000</v>
      </c>
      <c r="N90" s="27">
        <v>556350</v>
      </c>
      <c r="O90" s="27">
        <v>1006923</v>
      </c>
      <c r="P90" s="44">
        <v>339014</v>
      </c>
      <c r="Q90" s="27">
        <v>526149</v>
      </c>
      <c r="R90" s="27">
        <v>337000</v>
      </c>
      <c r="S90" s="27">
        <v>1389640</v>
      </c>
      <c r="T90" s="27">
        <v>512123</v>
      </c>
      <c r="U90" s="27">
        <v>250920</v>
      </c>
      <c r="V90" s="27">
        <v>645496.93277393153</v>
      </c>
      <c r="W90" s="27">
        <v>409479</v>
      </c>
      <c r="X90" s="27">
        <v>487900</v>
      </c>
      <c r="Y90" s="27">
        <v>492613</v>
      </c>
      <c r="Z90" s="27">
        <v>333200</v>
      </c>
      <c r="AA90" s="27">
        <v>372270</v>
      </c>
      <c r="AB90" s="49">
        <f t="shared" si="50"/>
        <v>469036</v>
      </c>
      <c r="AC90" s="50">
        <f t="shared" si="51"/>
        <v>2</v>
      </c>
      <c r="AD90" s="50">
        <f t="shared" si="52"/>
        <v>0</v>
      </c>
      <c r="AE90" s="50">
        <f t="shared" si="53"/>
        <v>2</v>
      </c>
      <c r="AF90" s="50">
        <f t="shared" si="54"/>
        <v>1</v>
      </c>
      <c r="AG90" s="50">
        <f t="shared" si="55"/>
        <v>1</v>
      </c>
      <c r="AH90" s="50">
        <f t="shared" si="56"/>
        <v>1</v>
      </c>
      <c r="AI90" s="50">
        <f t="shared" si="57"/>
        <v>2</v>
      </c>
      <c r="AJ90" s="50">
        <f t="shared" si="58"/>
        <v>2</v>
      </c>
      <c r="AK90" s="50">
        <f t="shared" si="59"/>
        <v>1</v>
      </c>
      <c r="AL90" s="50">
        <f t="shared" si="60"/>
        <v>0</v>
      </c>
      <c r="AM90" s="50">
        <f t="shared" si="61"/>
        <v>1</v>
      </c>
      <c r="AN90" s="50">
        <f t="shared" si="62"/>
        <v>0</v>
      </c>
      <c r="AO90" s="50">
        <f t="shared" si="63"/>
        <v>0</v>
      </c>
      <c r="AP90" s="50">
        <f t="shared" si="64"/>
        <v>1</v>
      </c>
      <c r="AQ90" s="50">
        <f t="shared" si="65"/>
        <v>0</v>
      </c>
      <c r="AR90" s="50">
        <f t="shared" si="66"/>
        <v>0</v>
      </c>
      <c r="AS90" s="50">
        <f t="shared" si="67"/>
        <v>1</v>
      </c>
      <c r="AT90" s="50">
        <f t="shared" si="68"/>
        <v>0</v>
      </c>
      <c r="AU90" s="50">
        <f t="shared" si="69"/>
        <v>0</v>
      </c>
      <c r="AV90" s="50">
        <f t="shared" si="70"/>
        <v>2</v>
      </c>
      <c r="AW90" s="50">
        <f t="shared" si="71"/>
        <v>1</v>
      </c>
      <c r="AX90" s="50">
        <f t="shared" si="72"/>
        <v>1</v>
      </c>
      <c r="AY90" s="50">
        <f t="shared" si="73"/>
        <v>0</v>
      </c>
      <c r="AZ90" s="50">
        <f t="shared" si="74"/>
        <v>0</v>
      </c>
    </row>
    <row r="91" spans="1:52" ht="30">
      <c r="A91" s="73" t="s">
        <v>409</v>
      </c>
      <c r="B91" s="73" t="s">
        <v>410</v>
      </c>
      <c r="C91" s="78" t="s">
        <v>144</v>
      </c>
      <c r="D91" s="64">
        <v>727533</v>
      </c>
      <c r="E91" s="47">
        <v>699660</v>
      </c>
      <c r="F91" s="23">
        <v>393000</v>
      </c>
      <c r="G91" s="23">
        <v>634280</v>
      </c>
      <c r="H91" s="24">
        <v>381925</v>
      </c>
      <c r="I91" s="23">
        <v>719277</v>
      </c>
      <c r="J91" s="47">
        <v>170000</v>
      </c>
      <c r="K91" s="27">
        <v>327250</v>
      </c>
      <c r="L91" s="27">
        <v>686059</v>
      </c>
      <c r="M91" s="27">
        <v>238000</v>
      </c>
      <c r="N91" s="27">
        <v>294550</v>
      </c>
      <c r="O91" s="27">
        <v>823846</v>
      </c>
      <c r="P91" s="44">
        <v>288052</v>
      </c>
      <c r="Q91" s="27">
        <v>563075</v>
      </c>
      <c r="R91" s="27">
        <v>287000</v>
      </c>
      <c r="S91" s="27">
        <v>850800</v>
      </c>
      <c r="T91" s="27">
        <v>734905</v>
      </c>
      <c r="U91" s="27">
        <v>167280</v>
      </c>
      <c r="V91" s="27">
        <v>284885.73818700534</v>
      </c>
      <c r="W91" s="27">
        <v>349717</v>
      </c>
      <c r="X91" s="27">
        <v>725900</v>
      </c>
      <c r="Y91" s="27">
        <v>643295</v>
      </c>
      <c r="Z91" s="27">
        <v>214200</v>
      </c>
      <c r="AA91" s="27">
        <v>316311</v>
      </c>
      <c r="AB91" s="49">
        <f t="shared" si="50"/>
        <v>387462.5</v>
      </c>
      <c r="AC91" s="50">
        <f t="shared" si="51"/>
        <v>0</v>
      </c>
      <c r="AD91" s="50">
        <f t="shared" si="52"/>
        <v>0</v>
      </c>
      <c r="AE91" s="50">
        <f t="shared" si="53"/>
        <v>1</v>
      </c>
      <c r="AF91" s="50">
        <f t="shared" si="54"/>
        <v>0</v>
      </c>
      <c r="AG91" s="50">
        <f t="shared" si="55"/>
        <v>2</v>
      </c>
      <c r="AH91" s="50">
        <f t="shared" si="56"/>
        <v>0</v>
      </c>
      <c r="AI91" s="50">
        <f t="shared" si="57"/>
        <v>0</v>
      </c>
      <c r="AJ91" s="50">
        <f t="shared" si="58"/>
        <v>2</v>
      </c>
      <c r="AK91" s="50">
        <f t="shared" si="59"/>
        <v>0</v>
      </c>
      <c r="AL91" s="50">
        <f t="shared" si="60"/>
        <v>0</v>
      </c>
      <c r="AM91" s="50">
        <f t="shared" si="61"/>
        <v>0</v>
      </c>
      <c r="AN91" s="50">
        <f t="shared" si="62"/>
        <v>0</v>
      </c>
      <c r="AO91" s="50">
        <f t="shared" si="63"/>
        <v>0</v>
      </c>
      <c r="AP91" s="50">
        <f t="shared" si="64"/>
        <v>0</v>
      </c>
      <c r="AQ91" s="50">
        <f t="shared" si="65"/>
        <v>0</v>
      </c>
      <c r="AR91" s="50">
        <f t="shared" si="66"/>
        <v>0</v>
      </c>
      <c r="AS91" s="50">
        <f t="shared" si="67"/>
        <v>0</v>
      </c>
      <c r="AT91" s="50">
        <f t="shared" si="68"/>
        <v>0</v>
      </c>
      <c r="AU91" s="50">
        <f t="shared" si="69"/>
        <v>0</v>
      </c>
      <c r="AV91" s="50">
        <f t="shared" si="70"/>
        <v>2</v>
      </c>
      <c r="AW91" s="50">
        <f t="shared" si="71"/>
        <v>0</v>
      </c>
      <c r="AX91" s="50">
        <f t="shared" si="72"/>
        <v>0</v>
      </c>
      <c r="AY91" s="50">
        <f t="shared" si="73"/>
        <v>0</v>
      </c>
      <c r="AZ91" s="50">
        <f t="shared" si="74"/>
        <v>2</v>
      </c>
    </row>
    <row r="92" spans="1:52" ht="30">
      <c r="A92" s="73" t="s">
        <v>411</v>
      </c>
      <c r="B92" s="73" t="s">
        <v>412</v>
      </c>
      <c r="C92" s="78" t="s">
        <v>144</v>
      </c>
      <c r="D92" s="64">
        <v>448435</v>
      </c>
      <c r="E92" s="47">
        <v>449653</v>
      </c>
      <c r="F92" s="23">
        <v>277000</v>
      </c>
      <c r="G92" s="23">
        <v>507429</v>
      </c>
      <c r="H92" s="24">
        <v>379720</v>
      </c>
      <c r="I92" s="23">
        <v>498633</v>
      </c>
      <c r="J92" s="47">
        <v>680000</v>
      </c>
      <c r="K92" s="27">
        <v>190400</v>
      </c>
      <c r="L92" s="27">
        <v>405826</v>
      </c>
      <c r="M92" s="27">
        <v>214200</v>
      </c>
      <c r="N92" s="27">
        <v>490900</v>
      </c>
      <c r="O92" s="27">
        <v>732308</v>
      </c>
      <c r="P92" s="44">
        <v>161928</v>
      </c>
      <c r="Q92" s="27">
        <v>424903</v>
      </c>
      <c r="R92" s="27">
        <v>160000</v>
      </c>
      <c r="S92" s="27">
        <v>220339.92875999998</v>
      </c>
      <c r="T92" s="27">
        <v>537040</v>
      </c>
      <c r="U92" s="27">
        <v>487900</v>
      </c>
      <c r="V92" s="27">
        <v>161896.02722773317</v>
      </c>
      <c r="W92" s="27">
        <v>246794</v>
      </c>
      <c r="X92" s="27">
        <v>452200</v>
      </c>
      <c r="Y92" s="27">
        <v>534967</v>
      </c>
      <c r="Z92" s="27">
        <v>166600</v>
      </c>
      <c r="AA92" s="27">
        <v>177777</v>
      </c>
      <c r="AB92" s="49">
        <f t="shared" si="50"/>
        <v>415364.5</v>
      </c>
      <c r="AC92" s="50">
        <f t="shared" si="51"/>
        <v>1</v>
      </c>
      <c r="AD92" s="50">
        <f t="shared" si="52"/>
        <v>1</v>
      </c>
      <c r="AE92" s="50">
        <f t="shared" si="53"/>
        <v>0</v>
      </c>
      <c r="AF92" s="50">
        <f t="shared" si="54"/>
        <v>0</v>
      </c>
      <c r="AG92" s="50">
        <f t="shared" si="55"/>
        <v>2</v>
      </c>
      <c r="AH92" s="50">
        <f t="shared" si="56"/>
        <v>0</v>
      </c>
      <c r="AI92" s="50">
        <f t="shared" si="57"/>
        <v>0</v>
      </c>
      <c r="AJ92" s="50">
        <f t="shared" si="58"/>
        <v>0</v>
      </c>
      <c r="AK92" s="50">
        <f t="shared" si="59"/>
        <v>2</v>
      </c>
      <c r="AL92" s="50">
        <f t="shared" si="60"/>
        <v>0</v>
      </c>
      <c r="AM92" s="50">
        <f t="shared" si="61"/>
        <v>1</v>
      </c>
      <c r="AN92" s="50">
        <f t="shared" si="62"/>
        <v>0</v>
      </c>
      <c r="AO92" s="50">
        <f t="shared" si="63"/>
        <v>0</v>
      </c>
      <c r="AP92" s="50">
        <f t="shared" si="64"/>
        <v>1</v>
      </c>
      <c r="AQ92" s="50">
        <f t="shared" si="65"/>
        <v>0</v>
      </c>
      <c r="AR92" s="50">
        <f t="shared" si="66"/>
        <v>0</v>
      </c>
      <c r="AS92" s="50">
        <f t="shared" si="67"/>
        <v>0</v>
      </c>
      <c r="AT92" s="50">
        <f t="shared" si="68"/>
        <v>1</v>
      </c>
      <c r="AU92" s="50">
        <f t="shared" si="69"/>
        <v>0</v>
      </c>
      <c r="AV92" s="50">
        <f t="shared" si="70"/>
        <v>0</v>
      </c>
      <c r="AW92" s="50">
        <f t="shared" si="71"/>
        <v>1</v>
      </c>
      <c r="AX92" s="50">
        <f t="shared" si="72"/>
        <v>0</v>
      </c>
      <c r="AY92" s="50">
        <f t="shared" si="73"/>
        <v>0</v>
      </c>
      <c r="AZ92" s="50">
        <f t="shared" si="74"/>
        <v>0</v>
      </c>
    </row>
    <row r="93" spans="1:52" ht="60">
      <c r="A93" s="73" t="s">
        <v>413</v>
      </c>
      <c r="B93" s="73" t="s">
        <v>414</v>
      </c>
      <c r="C93" s="78" t="s">
        <v>144</v>
      </c>
      <c r="D93" s="64">
        <v>1109587</v>
      </c>
      <c r="E93" s="47">
        <v>1102706</v>
      </c>
      <c r="F93" s="23">
        <v>872000</v>
      </c>
      <c r="G93" s="23">
        <v>971783</v>
      </c>
      <c r="H93" s="24">
        <v>522635</v>
      </c>
      <c r="I93" s="23">
        <v>1007593</v>
      </c>
      <c r="J93" s="47">
        <v>510000</v>
      </c>
      <c r="K93" s="27">
        <v>402220</v>
      </c>
      <c r="L93" s="27">
        <v>1119890</v>
      </c>
      <c r="M93" s="27">
        <v>380800</v>
      </c>
      <c r="N93" s="27">
        <v>572700</v>
      </c>
      <c r="O93" s="27">
        <v>640769</v>
      </c>
      <c r="P93" s="44">
        <v>768141</v>
      </c>
      <c r="Q93" s="27">
        <v>1015058</v>
      </c>
      <c r="R93" s="27">
        <v>767000</v>
      </c>
      <c r="S93" s="27">
        <v>694820</v>
      </c>
      <c r="T93" s="27">
        <v>1005065</v>
      </c>
      <c r="U93" s="27">
        <v>627300</v>
      </c>
      <c r="V93" s="27">
        <v>136047.08170397746</v>
      </c>
      <c r="W93" s="27">
        <v>774690</v>
      </c>
      <c r="X93" s="27">
        <v>1071000</v>
      </c>
      <c r="Y93" s="27">
        <v>1144920</v>
      </c>
      <c r="Z93" s="27">
        <v>476000</v>
      </c>
      <c r="AA93" s="27">
        <v>843494</v>
      </c>
      <c r="AB93" s="49">
        <f t="shared" si="50"/>
        <v>771415.5</v>
      </c>
      <c r="AC93" s="50">
        <f t="shared" si="51"/>
        <v>0</v>
      </c>
      <c r="AD93" s="50">
        <f t="shared" si="52"/>
        <v>0</v>
      </c>
      <c r="AE93" s="50">
        <f t="shared" si="53"/>
        <v>1</v>
      </c>
      <c r="AF93" s="50">
        <f t="shared" si="54"/>
        <v>0</v>
      </c>
      <c r="AG93" s="50">
        <f t="shared" si="55"/>
        <v>0</v>
      </c>
      <c r="AH93" s="50">
        <f t="shared" si="56"/>
        <v>0</v>
      </c>
      <c r="AI93" s="50">
        <f t="shared" si="57"/>
        <v>0</v>
      </c>
      <c r="AJ93" s="50">
        <f t="shared" si="58"/>
        <v>0</v>
      </c>
      <c r="AK93" s="50">
        <f t="shared" si="59"/>
        <v>0</v>
      </c>
      <c r="AL93" s="50">
        <f t="shared" si="60"/>
        <v>0</v>
      </c>
      <c r="AM93" s="50">
        <f t="shared" si="61"/>
        <v>0</v>
      </c>
      <c r="AN93" s="50">
        <f t="shared" si="62"/>
        <v>2</v>
      </c>
      <c r="AO93" s="50">
        <f t="shared" si="63"/>
        <v>2</v>
      </c>
      <c r="AP93" s="50">
        <f t="shared" si="64"/>
        <v>0</v>
      </c>
      <c r="AQ93" s="50">
        <f t="shared" si="65"/>
        <v>2</v>
      </c>
      <c r="AR93" s="50">
        <f t="shared" si="66"/>
        <v>2</v>
      </c>
      <c r="AS93" s="50">
        <f t="shared" si="67"/>
        <v>0</v>
      </c>
      <c r="AT93" s="50">
        <f t="shared" si="68"/>
        <v>2</v>
      </c>
      <c r="AU93" s="50">
        <f t="shared" si="69"/>
        <v>0</v>
      </c>
      <c r="AV93" s="50">
        <f t="shared" si="70"/>
        <v>1</v>
      </c>
      <c r="AW93" s="50">
        <f t="shared" si="71"/>
        <v>0</v>
      </c>
      <c r="AX93" s="50">
        <f t="shared" si="72"/>
        <v>0</v>
      </c>
      <c r="AY93" s="50">
        <f t="shared" si="73"/>
        <v>0</v>
      </c>
      <c r="AZ93" s="50">
        <f t="shared" si="74"/>
        <v>1</v>
      </c>
    </row>
    <row r="94" spans="1:52" ht="90">
      <c r="A94" s="73" t="s">
        <v>415</v>
      </c>
      <c r="B94" s="73" t="s">
        <v>416</v>
      </c>
      <c r="C94" s="78" t="s">
        <v>144</v>
      </c>
      <c r="D94" s="64">
        <v>1019616</v>
      </c>
      <c r="E94" s="47">
        <v>1104583</v>
      </c>
      <c r="F94" s="23">
        <v>747000</v>
      </c>
      <c r="G94" s="23">
        <v>805179</v>
      </c>
      <c r="H94" s="24">
        <v>562837</v>
      </c>
      <c r="I94" s="23">
        <v>1090773</v>
      </c>
      <c r="J94" s="47">
        <v>425000</v>
      </c>
      <c r="K94" s="27">
        <v>402220</v>
      </c>
      <c r="L94" s="27">
        <v>1086496</v>
      </c>
      <c r="M94" s="27">
        <v>380800</v>
      </c>
      <c r="N94" s="27">
        <v>490900</v>
      </c>
      <c r="O94" s="27">
        <v>457692</v>
      </c>
      <c r="P94" s="44">
        <v>715624</v>
      </c>
      <c r="Q94" s="27">
        <v>887123</v>
      </c>
      <c r="R94" s="27">
        <v>715000</v>
      </c>
      <c r="S94" s="27">
        <v>538840</v>
      </c>
      <c r="T94" s="27">
        <v>1038858</v>
      </c>
      <c r="U94" s="27">
        <v>487900</v>
      </c>
      <c r="V94" s="27">
        <v>645496.93277393153</v>
      </c>
      <c r="W94" s="27">
        <v>664020</v>
      </c>
      <c r="X94" s="27">
        <v>952000</v>
      </c>
      <c r="Y94" s="27">
        <v>1027571</v>
      </c>
      <c r="Z94" s="27">
        <v>452200</v>
      </c>
      <c r="AA94" s="27">
        <v>785824</v>
      </c>
      <c r="AB94" s="49">
        <f t="shared" si="50"/>
        <v>715312</v>
      </c>
      <c r="AC94" s="50">
        <f t="shared" si="51"/>
        <v>0</v>
      </c>
      <c r="AD94" s="50">
        <f t="shared" si="52"/>
        <v>0</v>
      </c>
      <c r="AE94" s="50">
        <f t="shared" si="53"/>
        <v>1</v>
      </c>
      <c r="AF94" s="50">
        <f t="shared" si="54"/>
        <v>1</v>
      </c>
      <c r="AG94" s="50">
        <f t="shared" si="55"/>
        <v>0</v>
      </c>
      <c r="AH94" s="50">
        <f t="shared" si="56"/>
        <v>0</v>
      </c>
      <c r="AI94" s="50">
        <f t="shared" si="57"/>
        <v>0</v>
      </c>
      <c r="AJ94" s="50">
        <f t="shared" si="58"/>
        <v>0</v>
      </c>
      <c r="AK94" s="50">
        <f t="shared" si="59"/>
        <v>0</v>
      </c>
      <c r="AL94" s="50">
        <f t="shared" si="60"/>
        <v>0</v>
      </c>
      <c r="AM94" s="50">
        <f t="shared" si="61"/>
        <v>0</v>
      </c>
      <c r="AN94" s="50">
        <f t="shared" si="62"/>
        <v>0</v>
      </c>
      <c r="AO94" s="50">
        <f t="shared" si="63"/>
        <v>1</v>
      </c>
      <c r="AP94" s="50">
        <f t="shared" si="64"/>
        <v>0</v>
      </c>
      <c r="AQ94" s="50">
        <f t="shared" si="65"/>
        <v>2</v>
      </c>
      <c r="AR94" s="50">
        <f t="shared" si="66"/>
        <v>0</v>
      </c>
      <c r="AS94" s="50">
        <f t="shared" si="67"/>
        <v>0</v>
      </c>
      <c r="AT94" s="50">
        <f t="shared" si="68"/>
        <v>0</v>
      </c>
      <c r="AU94" s="50">
        <f t="shared" si="69"/>
        <v>2</v>
      </c>
      <c r="AV94" s="50">
        <f t="shared" si="70"/>
        <v>2</v>
      </c>
      <c r="AW94" s="50">
        <f t="shared" si="71"/>
        <v>0</v>
      </c>
      <c r="AX94" s="50">
        <f t="shared" si="72"/>
        <v>0</v>
      </c>
      <c r="AY94" s="50">
        <f t="shared" si="73"/>
        <v>0</v>
      </c>
      <c r="AZ94" s="50">
        <f t="shared" si="74"/>
        <v>1</v>
      </c>
    </row>
    <row r="95" spans="1:52" ht="75">
      <c r="A95" s="73" t="s">
        <v>417</v>
      </c>
      <c r="B95" s="73" t="s">
        <v>418</v>
      </c>
      <c r="C95" s="78" t="s">
        <v>144</v>
      </c>
      <c r="D95" s="64">
        <v>945360</v>
      </c>
      <c r="E95" s="47">
        <v>925714</v>
      </c>
      <c r="F95" s="23">
        <v>747000</v>
      </c>
      <c r="G95" s="23">
        <v>1033808</v>
      </c>
      <c r="H95" s="24">
        <v>482432</v>
      </c>
      <c r="I95" s="23">
        <v>1034054</v>
      </c>
      <c r="J95" s="47">
        <v>425000</v>
      </c>
      <c r="K95" s="27">
        <v>355810</v>
      </c>
      <c r="L95" s="27">
        <v>1018419</v>
      </c>
      <c r="M95" s="27">
        <v>380800</v>
      </c>
      <c r="N95" s="27">
        <v>458150</v>
      </c>
      <c r="O95" s="27">
        <v>366154</v>
      </c>
      <c r="P95" s="44">
        <v>690760</v>
      </c>
      <c r="Q95" s="27">
        <v>1054772</v>
      </c>
      <c r="R95" s="27">
        <v>690000</v>
      </c>
      <c r="S95" s="27">
        <v>538840</v>
      </c>
      <c r="T95" s="27">
        <v>1069464</v>
      </c>
      <c r="U95" s="27">
        <v>418200</v>
      </c>
      <c r="V95" s="27">
        <v>601364.98138011398</v>
      </c>
      <c r="W95" s="27">
        <v>664020</v>
      </c>
      <c r="X95" s="27">
        <v>952000</v>
      </c>
      <c r="Y95" s="27">
        <v>925853</v>
      </c>
      <c r="Z95" s="27">
        <v>416500</v>
      </c>
      <c r="AA95" s="27">
        <v>758521</v>
      </c>
      <c r="AB95" s="49">
        <f t="shared" si="50"/>
        <v>690380</v>
      </c>
      <c r="AC95" s="50">
        <f t="shared" si="51"/>
        <v>0</v>
      </c>
      <c r="AD95" s="50">
        <f t="shared" si="52"/>
        <v>0</v>
      </c>
      <c r="AE95" s="50">
        <f t="shared" si="53"/>
        <v>1</v>
      </c>
      <c r="AF95" s="50">
        <f t="shared" si="54"/>
        <v>0</v>
      </c>
      <c r="AG95" s="50">
        <f t="shared" si="55"/>
        <v>0</v>
      </c>
      <c r="AH95" s="50">
        <f t="shared" si="56"/>
        <v>0</v>
      </c>
      <c r="AI95" s="50">
        <f t="shared" si="57"/>
        <v>0</v>
      </c>
      <c r="AJ95" s="50">
        <f t="shared" si="58"/>
        <v>0</v>
      </c>
      <c r="AK95" s="50">
        <f t="shared" si="59"/>
        <v>0</v>
      </c>
      <c r="AL95" s="50">
        <f t="shared" si="60"/>
        <v>0</v>
      </c>
      <c r="AM95" s="50">
        <f t="shared" si="61"/>
        <v>0</v>
      </c>
      <c r="AN95" s="50">
        <f t="shared" si="62"/>
        <v>0</v>
      </c>
      <c r="AO95" s="50">
        <f t="shared" si="63"/>
        <v>1</v>
      </c>
      <c r="AP95" s="50">
        <f t="shared" si="64"/>
        <v>0</v>
      </c>
      <c r="AQ95" s="50">
        <f t="shared" si="65"/>
        <v>2</v>
      </c>
      <c r="AR95" s="50">
        <f t="shared" si="66"/>
        <v>0</v>
      </c>
      <c r="AS95" s="50">
        <f t="shared" si="67"/>
        <v>0</v>
      </c>
      <c r="AT95" s="50">
        <f t="shared" si="68"/>
        <v>0</v>
      </c>
      <c r="AU95" s="50">
        <f t="shared" si="69"/>
        <v>2</v>
      </c>
      <c r="AV95" s="50">
        <f t="shared" si="70"/>
        <v>2</v>
      </c>
      <c r="AW95" s="50">
        <f t="shared" si="71"/>
        <v>0</v>
      </c>
      <c r="AX95" s="50">
        <f t="shared" si="72"/>
        <v>0</v>
      </c>
      <c r="AY95" s="50">
        <f t="shared" si="73"/>
        <v>0</v>
      </c>
      <c r="AZ95" s="50">
        <f t="shared" si="74"/>
        <v>1</v>
      </c>
    </row>
    <row r="96" spans="1:52" ht="94.5" customHeight="1">
      <c r="A96" s="73" t="s">
        <v>419</v>
      </c>
      <c r="B96" s="73" t="s">
        <v>420</v>
      </c>
      <c r="C96" s="78" t="s">
        <v>144</v>
      </c>
      <c r="D96" s="64">
        <v>1020764</v>
      </c>
      <c r="E96" s="47">
        <v>959077</v>
      </c>
      <c r="F96" s="23">
        <v>685000</v>
      </c>
      <c r="G96" s="23">
        <v>745435</v>
      </c>
      <c r="H96" s="24">
        <v>482432</v>
      </c>
      <c r="I96" s="23">
        <v>985006</v>
      </c>
      <c r="J96" s="47">
        <v>425000</v>
      </c>
      <c r="K96" s="27">
        <v>321300</v>
      </c>
      <c r="L96" s="27">
        <v>998195</v>
      </c>
      <c r="M96" s="27">
        <v>357000</v>
      </c>
      <c r="N96" s="27">
        <v>458150</v>
      </c>
      <c r="O96" s="27">
        <v>311231</v>
      </c>
      <c r="P96" s="44">
        <v>672124</v>
      </c>
      <c r="Q96" s="27">
        <v>1038054</v>
      </c>
      <c r="R96" s="27">
        <v>671000</v>
      </c>
      <c r="S96" s="27">
        <v>496300</v>
      </c>
      <c r="T96" s="27">
        <v>1036436</v>
      </c>
      <c r="U96" s="27">
        <v>278800</v>
      </c>
      <c r="V96" s="27">
        <v>580470.71797925106</v>
      </c>
      <c r="W96" s="27">
        <v>608685</v>
      </c>
      <c r="X96" s="27">
        <v>952000</v>
      </c>
      <c r="Y96" s="27">
        <v>776706</v>
      </c>
      <c r="Z96" s="27">
        <v>416500</v>
      </c>
      <c r="AA96" s="27">
        <v>738056</v>
      </c>
      <c r="AB96" s="49">
        <f t="shared" si="50"/>
        <v>671562</v>
      </c>
      <c r="AC96" s="50">
        <f t="shared" si="51"/>
        <v>0</v>
      </c>
      <c r="AD96" s="50">
        <f t="shared" si="52"/>
        <v>0</v>
      </c>
      <c r="AE96" s="50">
        <f t="shared" si="53"/>
        <v>1</v>
      </c>
      <c r="AF96" s="50">
        <f t="shared" si="54"/>
        <v>1</v>
      </c>
      <c r="AG96" s="50">
        <f t="shared" si="55"/>
        <v>0</v>
      </c>
      <c r="AH96" s="50">
        <f t="shared" si="56"/>
        <v>0</v>
      </c>
      <c r="AI96" s="50">
        <f t="shared" si="57"/>
        <v>0</v>
      </c>
      <c r="AJ96" s="50">
        <f t="shared" si="58"/>
        <v>0</v>
      </c>
      <c r="AK96" s="50">
        <f t="shared" si="59"/>
        <v>0</v>
      </c>
      <c r="AL96" s="50">
        <f t="shared" si="60"/>
        <v>0</v>
      </c>
      <c r="AM96" s="50">
        <f t="shared" si="61"/>
        <v>0</v>
      </c>
      <c r="AN96" s="50">
        <f t="shared" si="62"/>
        <v>0</v>
      </c>
      <c r="AO96" s="50">
        <f t="shared" si="63"/>
        <v>1</v>
      </c>
      <c r="AP96" s="50">
        <f t="shared" si="64"/>
        <v>0</v>
      </c>
      <c r="AQ96" s="50">
        <f t="shared" si="65"/>
        <v>2</v>
      </c>
      <c r="AR96" s="50">
        <f t="shared" si="66"/>
        <v>0</v>
      </c>
      <c r="AS96" s="50">
        <f t="shared" si="67"/>
        <v>0</v>
      </c>
      <c r="AT96" s="50">
        <f t="shared" si="68"/>
        <v>0</v>
      </c>
      <c r="AU96" s="50">
        <f t="shared" si="69"/>
        <v>2</v>
      </c>
      <c r="AV96" s="50">
        <f t="shared" si="70"/>
        <v>2</v>
      </c>
      <c r="AW96" s="50">
        <f t="shared" si="71"/>
        <v>0</v>
      </c>
      <c r="AX96" s="50">
        <f t="shared" si="72"/>
        <v>1</v>
      </c>
      <c r="AY96" s="50">
        <f t="shared" si="73"/>
        <v>0</v>
      </c>
      <c r="AZ96" s="50">
        <f t="shared" si="74"/>
        <v>1</v>
      </c>
    </row>
    <row r="97" spans="1:52" ht="75">
      <c r="A97" s="73" t="s">
        <v>421</v>
      </c>
      <c r="B97" s="73" t="s">
        <v>422</v>
      </c>
      <c r="C97" s="78" t="s">
        <v>144</v>
      </c>
      <c r="D97" s="64">
        <v>571167</v>
      </c>
      <c r="E97" s="47">
        <v>604705</v>
      </c>
      <c r="F97" s="23">
        <v>560000</v>
      </c>
      <c r="G97" s="23">
        <v>594059</v>
      </c>
      <c r="H97" s="24">
        <v>455630</v>
      </c>
      <c r="I97" s="23">
        <v>590406</v>
      </c>
      <c r="J97" s="47">
        <v>425000</v>
      </c>
      <c r="K97" s="27">
        <v>247520</v>
      </c>
      <c r="L97" s="27">
        <v>567329</v>
      </c>
      <c r="M97" s="27">
        <v>333200</v>
      </c>
      <c r="N97" s="27">
        <v>409100</v>
      </c>
      <c r="O97" s="27">
        <v>274615</v>
      </c>
      <c r="P97" s="44">
        <v>396822</v>
      </c>
      <c r="Q97" s="27">
        <v>606510</v>
      </c>
      <c r="R97" s="27">
        <v>396000</v>
      </c>
      <c r="S97" s="27">
        <v>587569.76852000004</v>
      </c>
      <c r="T97" s="27">
        <v>488021</v>
      </c>
      <c r="U97" s="27">
        <v>278800</v>
      </c>
      <c r="V97" s="27">
        <v>564809.81617719017</v>
      </c>
      <c r="W97" s="27">
        <v>498015</v>
      </c>
      <c r="X97" s="27">
        <v>583100</v>
      </c>
      <c r="Y97" s="27">
        <v>585694</v>
      </c>
      <c r="Z97" s="27">
        <v>380800</v>
      </c>
      <c r="AA97" s="27">
        <v>305146</v>
      </c>
      <c r="AB97" s="49">
        <f t="shared" si="50"/>
        <v>493018</v>
      </c>
      <c r="AC97" s="50">
        <f t="shared" si="51"/>
        <v>1</v>
      </c>
      <c r="AD97" s="50">
        <f t="shared" si="52"/>
        <v>0</v>
      </c>
      <c r="AE97" s="50">
        <f t="shared" si="53"/>
        <v>1</v>
      </c>
      <c r="AF97" s="50">
        <f t="shared" si="54"/>
        <v>0</v>
      </c>
      <c r="AG97" s="50">
        <f t="shared" si="55"/>
        <v>2</v>
      </c>
      <c r="AH97" s="50">
        <f t="shared" si="56"/>
        <v>1</v>
      </c>
      <c r="AI97" s="50">
        <f t="shared" si="57"/>
        <v>2</v>
      </c>
      <c r="AJ97" s="50">
        <f t="shared" si="58"/>
        <v>0</v>
      </c>
      <c r="AK97" s="50">
        <f t="shared" si="59"/>
        <v>1</v>
      </c>
      <c r="AL97" s="50">
        <f t="shared" si="60"/>
        <v>0</v>
      </c>
      <c r="AM97" s="50">
        <f t="shared" si="61"/>
        <v>2</v>
      </c>
      <c r="AN97" s="50">
        <f t="shared" si="62"/>
        <v>0</v>
      </c>
      <c r="AO97" s="50">
        <f t="shared" si="63"/>
        <v>2</v>
      </c>
      <c r="AP97" s="50">
        <f t="shared" si="64"/>
        <v>0</v>
      </c>
      <c r="AQ97" s="50">
        <f t="shared" si="65"/>
        <v>2</v>
      </c>
      <c r="AR97" s="50">
        <f t="shared" si="66"/>
        <v>1</v>
      </c>
      <c r="AS97" s="50">
        <f t="shared" si="67"/>
        <v>2</v>
      </c>
      <c r="AT97" s="50">
        <f t="shared" si="68"/>
        <v>0</v>
      </c>
      <c r="AU97" s="50">
        <f t="shared" si="69"/>
        <v>1</v>
      </c>
      <c r="AV97" s="50">
        <f t="shared" si="70"/>
        <v>1</v>
      </c>
      <c r="AW97" s="50">
        <f t="shared" si="71"/>
        <v>1</v>
      </c>
      <c r="AX97" s="50">
        <f t="shared" si="72"/>
        <v>1</v>
      </c>
      <c r="AY97" s="50">
        <f t="shared" si="73"/>
        <v>0</v>
      </c>
      <c r="AZ97" s="50">
        <f t="shared" si="74"/>
        <v>0</v>
      </c>
    </row>
    <row r="98" spans="1:52" ht="81" customHeight="1">
      <c r="A98" s="73" t="s">
        <v>423</v>
      </c>
      <c r="B98" s="73" t="s">
        <v>424</v>
      </c>
      <c r="C98" s="78" t="s">
        <v>144</v>
      </c>
      <c r="D98" s="64">
        <v>793839</v>
      </c>
      <c r="E98" s="47">
        <v>769396</v>
      </c>
      <c r="F98" s="23">
        <v>598000</v>
      </c>
      <c r="G98" s="23">
        <v>889778</v>
      </c>
      <c r="H98" s="24">
        <v>455630</v>
      </c>
      <c r="I98" s="23">
        <v>797050</v>
      </c>
      <c r="J98" s="47">
        <v>425000</v>
      </c>
      <c r="K98" s="27">
        <v>353430</v>
      </c>
      <c r="L98" s="27">
        <v>892085</v>
      </c>
      <c r="M98" s="27">
        <v>333200</v>
      </c>
      <c r="N98" s="27">
        <v>409100</v>
      </c>
      <c r="O98" s="27">
        <v>274615</v>
      </c>
      <c r="P98" s="44">
        <v>576106</v>
      </c>
      <c r="Q98" s="27">
        <v>791934</v>
      </c>
      <c r="R98" s="27">
        <v>575000</v>
      </c>
      <c r="S98" s="27">
        <v>854190.56562000001</v>
      </c>
      <c r="T98" s="27">
        <v>777240</v>
      </c>
      <c r="U98" s="27">
        <v>278800</v>
      </c>
      <c r="V98" s="27">
        <v>333463.80333163287</v>
      </c>
      <c r="W98" s="27">
        <v>531216</v>
      </c>
      <c r="X98" s="27">
        <v>797300</v>
      </c>
      <c r="Y98" s="27">
        <v>758538</v>
      </c>
      <c r="Z98" s="27">
        <v>380800</v>
      </c>
      <c r="AA98" s="27">
        <v>632620</v>
      </c>
      <c r="AB98" s="49">
        <f t="shared" ref="AB98:AB129" si="75">IFERROR(MEDIAN(D98:AA98),0)</f>
        <v>587053</v>
      </c>
      <c r="AC98" s="50">
        <f t="shared" ref="AC98:AC131" si="76">+IF($AB98=D98,2,IF(AND(($AB98-D98)/$AB98&lt;=0.2,($AB98-D98)/$AB98&gt;0),2,IF(AND(($AB98-D98)/$AB98&gt;=-0.2,($AB98-D98)/$AB98&lt;0),1,0)))</f>
        <v>0</v>
      </c>
      <c r="AD98" s="50">
        <f t="shared" ref="AD98:AD131" si="77">+IF($AB98=E98,2,IF(AND(($AB98-E98)/$AB98&lt;=0.2,($AB98-E98)/$AB98&gt;0),2,IF(AND(($AB98-E98)/$AB98&gt;=-0.2,($AB98-E98)/$AB98&lt;0),1,0)))</f>
        <v>0</v>
      </c>
      <c r="AE98" s="50">
        <f t="shared" ref="AE98:AE131" si="78">+IF($AB98=F98,2,IF(AND(($AB98-F98)/$AB98&lt;=0.2,($AB98-F98)/$AB98&gt;0),2,IF(AND(($AB98-F98)/$AB98&gt;=-0.2,($AB98-F98)/$AB98&lt;0),1,0)))</f>
        <v>1</v>
      </c>
      <c r="AF98" s="50">
        <f t="shared" ref="AF98:AF131" si="79">+IF($AB98=G98,2,IF(AND(($AB98-G98)/$AB98&lt;=0.2,($AB98-G98)/$AB98&gt;0),2,IF(AND(($AB98-G98)/$AB98&gt;=-0.2,($AB98-G98)/$AB98&lt;0),1,0)))</f>
        <v>0</v>
      </c>
      <c r="AG98" s="50">
        <f t="shared" ref="AG98:AG131" si="80">+IF($AB98=H98,2,IF(AND(($AB98-H98)/$AB98&lt;=0.2,($AB98-H98)/$AB98&gt;0),2,IF(AND(($AB98-H98)/$AB98&gt;=-0.2,($AB98-H98)/$AB98&lt;0),1,0)))</f>
        <v>0</v>
      </c>
      <c r="AH98" s="50">
        <f t="shared" ref="AH98:AH131" si="81">+IF($AB98=I98,2,IF(AND(($AB98-I98)/$AB98&lt;=0.2,($AB98-I98)/$AB98&gt;0),2,IF(AND(($AB98-I98)/$AB98&gt;=-0.2,($AB98-I98)/$AB98&lt;0),1,0)))</f>
        <v>0</v>
      </c>
      <c r="AI98" s="50">
        <f t="shared" ref="AI98:AI131" si="82">+IF($AB98=J98,2,IF(AND(($AB98-J98)/$AB98&lt;=0.2,($AB98-J98)/$AB98&gt;0),2,IF(AND(($AB98-J98)/$AB98&gt;=-0.2,($AB98-J98)/$AB98&lt;0),1,0)))</f>
        <v>0</v>
      </c>
      <c r="AJ98" s="50">
        <f t="shared" ref="AJ98:AJ131" si="83">+IF($AB98=K98,2,IF(AND(($AB98-K98)/$AB98&lt;=0.2,($AB98-K98)/$AB98&gt;0),2,IF(AND(($AB98-K98)/$AB98&gt;=-0.2,($AB98-K98)/$AB98&lt;0),1,0)))</f>
        <v>0</v>
      </c>
      <c r="AK98" s="50">
        <f t="shared" ref="AK98:AK131" si="84">+IF($AB98=L98,2,IF(AND(($AB98-L98)/$AB98&lt;=0.2,($AB98-L98)/$AB98&gt;0),2,IF(AND(($AB98-L98)/$AB98&gt;=-0.2,($AB98-L98)/$AB98&lt;0),1,0)))</f>
        <v>0</v>
      </c>
      <c r="AL98" s="50">
        <f t="shared" ref="AL98:AL131" si="85">+IF($AB98=M98,2,IF(AND(($AB98-M98)/$AB98&lt;=0.2,($AB98-M98)/$AB98&gt;0),2,IF(AND(($AB98-M98)/$AB98&gt;=-0.2,($AB98-M98)/$AB98&lt;0),1,0)))</f>
        <v>0</v>
      </c>
      <c r="AM98" s="50">
        <f t="shared" ref="AM98:AM131" si="86">+IF($AB98=N98,2,IF(AND(($AB98-N98)/$AB98&lt;=0.2,($AB98-N98)/$AB98&gt;0),2,IF(AND(($AB98-N98)/$AB98&gt;=-0.2,($AB98-N98)/$AB98&lt;0),1,0)))</f>
        <v>0</v>
      </c>
      <c r="AN98" s="50">
        <f t="shared" ref="AN98:AN131" si="87">+IF($AB98=O98,2,IF(AND(($AB98-O98)/$AB98&lt;=0.2,($AB98-O98)/$AB98&gt;0),2,IF(AND(($AB98-O98)/$AB98&gt;=-0.2,($AB98-O98)/$AB98&lt;0),1,0)))</f>
        <v>0</v>
      </c>
      <c r="AO98" s="50">
        <f t="shared" ref="AO98:AO131" si="88">+IF($AB98=P98,2,IF(AND(($AB98-P98)/$AB98&lt;=0.2,($AB98-P98)/$AB98&gt;0),2,IF(AND(($AB98-P98)/$AB98&gt;=-0.2,($AB98-P98)/$AB98&lt;0),1,0)))</f>
        <v>2</v>
      </c>
      <c r="AP98" s="50">
        <f t="shared" ref="AP98:AP131" si="89">+IF($AB98=Q98,2,IF(AND(($AB98-Q98)/$AB98&lt;=0.2,($AB98-Q98)/$AB98&gt;0),2,IF(AND(($AB98-Q98)/$AB98&gt;=-0.2,($AB98-Q98)/$AB98&lt;0),1,0)))</f>
        <v>0</v>
      </c>
      <c r="AQ98" s="50">
        <f t="shared" ref="AQ98:AQ131" si="90">+IF($AB98=R98,2,IF(AND(($AB98-R98)/$AB98&lt;=0.2,($AB98-R98)/$AB98&gt;0),2,IF(AND(($AB98-R98)/$AB98&gt;=-0.2,($AB98-R98)/$AB98&lt;0),1,0)))</f>
        <v>2</v>
      </c>
      <c r="AR98" s="50">
        <f t="shared" ref="AR98:AR131" si="91">+IF($AB98=S98,2,IF(AND(($AB98-S98)/$AB98&lt;=0.2,($AB98-S98)/$AB98&gt;0),2,IF(AND(($AB98-S98)/$AB98&gt;=-0.2,($AB98-S98)/$AB98&lt;0),1,0)))</f>
        <v>0</v>
      </c>
      <c r="AS98" s="50">
        <f t="shared" ref="AS98:AS131" si="92">+IF($AB98=T98,2,IF(AND(($AB98-T98)/$AB98&lt;=0.2,($AB98-T98)/$AB98&gt;0),2,IF(AND(($AB98-T98)/$AB98&gt;=-0.2,($AB98-T98)/$AB98&lt;0),1,0)))</f>
        <v>0</v>
      </c>
      <c r="AT98" s="50">
        <f t="shared" ref="AT98:AT131" si="93">+IF($AB98=U98,2,IF(AND(($AB98-U98)/$AB98&lt;=0.2,($AB98-U98)/$AB98&gt;0),2,IF(AND(($AB98-U98)/$AB98&gt;=-0.2,($AB98-U98)/$AB98&lt;0),1,0)))</f>
        <v>0</v>
      </c>
      <c r="AU98" s="50">
        <f t="shared" ref="AU98:AU131" si="94">+IF($AB98=V98,2,IF(AND(($AB98-V98)/$AB98&lt;=0.2,($AB98-V98)/$AB98&gt;0),2,IF(AND(($AB98-V98)/$AB98&gt;=-0.2,($AB98-V98)/$AB98&lt;0),1,0)))</f>
        <v>0</v>
      </c>
      <c r="AV98" s="50">
        <f t="shared" ref="AV98:AV131" si="95">+IF($AB98=W98,2,IF(AND(($AB98-W98)/$AB98&lt;=0.2,($AB98-W98)/$AB98&gt;0),2,IF(AND(($AB98-W98)/$AB98&gt;=-0.2,($AB98-W98)/$AB98&lt;0),1,0)))</f>
        <v>2</v>
      </c>
      <c r="AW98" s="50">
        <f t="shared" ref="AW98:AW131" si="96">+IF($AB98=X98,2,IF(AND(($AB98-X98)/$AB98&lt;=0.2,($AB98-X98)/$AB98&gt;0),2,IF(AND(($AB98-X98)/$AB98&gt;=-0.2,($AB98-X98)/$AB98&lt;0),1,0)))</f>
        <v>0</v>
      </c>
      <c r="AX98" s="50">
        <f t="shared" ref="AX98:AX131" si="97">+IF($AB98=Y98,2,IF(AND(($AB98-Y98)/$AB98&lt;=0.2,($AB98-Y98)/$AB98&gt;0),2,IF(AND(($AB98-Y98)/$AB98&gt;=-0.2,($AB98-Y98)/$AB98&lt;0),1,0)))</f>
        <v>0</v>
      </c>
      <c r="AY98" s="50">
        <f t="shared" ref="AY98:AY131" si="98">+IF($AB98=Z98,2,IF(AND(($AB98-Z98)/$AB98&lt;=0.2,($AB98-Z98)/$AB98&gt;0),2,IF(AND(($AB98-Z98)/$AB98&gt;=-0.2,($AB98-Z98)/$AB98&lt;0),1,0)))</f>
        <v>0</v>
      </c>
      <c r="AZ98" s="50">
        <f t="shared" ref="AZ98:AZ131" si="99">+IF($AB98=AA98,2,IF(AND(($AB98-AA98)/$AB98&lt;=0.2,($AB98-AA98)/$AB98&gt;0),2,IF(AND(($AB98-AA98)/$AB98&gt;=-0.2,($AB98-AA98)/$AB98&lt;0),1,0)))</f>
        <v>1</v>
      </c>
    </row>
    <row r="99" spans="1:52" ht="30">
      <c r="A99" s="73" t="s">
        <v>425</v>
      </c>
      <c r="B99" s="73" t="s">
        <v>426</v>
      </c>
      <c r="C99" s="78" t="s">
        <v>144</v>
      </c>
      <c r="D99" s="64">
        <v>714582</v>
      </c>
      <c r="E99" s="47">
        <v>752359</v>
      </c>
      <c r="F99" s="23">
        <v>672000</v>
      </c>
      <c r="G99" s="23">
        <v>665229</v>
      </c>
      <c r="H99" s="24">
        <v>907026</v>
      </c>
      <c r="I99" s="23">
        <v>737880</v>
      </c>
      <c r="J99" s="47">
        <v>1000000</v>
      </c>
      <c r="K99" s="27">
        <v>571200</v>
      </c>
      <c r="L99" s="27">
        <v>642269</v>
      </c>
      <c r="M99" s="27">
        <v>428400</v>
      </c>
      <c r="N99" s="27">
        <v>818150</v>
      </c>
      <c r="O99" s="27">
        <v>457692</v>
      </c>
      <c r="P99" s="44">
        <v>494800</v>
      </c>
      <c r="Q99" s="27">
        <v>736167</v>
      </c>
      <c r="R99" s="27">
        <v>493000</v>
      </c>
      <c r="S99" s="27">
        <v>2552400</v>
      </c>
      <c r="T99" s="27">
        <v>701201</v>
      </c>
      <c r="U99" s="27">
        <v>836400</v>
      </c>
      <c r="V99" s="27">
        <v>494800.93921032047</v>
      </c>
      <c r="W99" s="27">
        <v>597618</v>
      </c>
      <c r="X99" s="27">
        <v>702100</v>
      </c>
      <c r="Y99" s="27">
        <v>639557</v>
      </c>
      <c r="Z99" s="27">
        <v>297500</v>
      </c>
      <c r="AA99" s="27">
        <v>543340</v>
      </c>
      <c r="AB99" s="49">
        <f t="shared" si="75"/>
        <v>668614.5</v>
      </c>
      <c r="AC99" s="50">
        <f t="shared" si="76"/>
        <v>1</v>
      </c>
      <c r="AD99" s="50">
        <f t="shared" si="77"/>
        <v>1</v>
      </c>
      <c r="AE99" s="50">
        <f t="shared" si="78"/>
        <v>1</v>
      </c>
      <c r="AF99" s="50">
        <f t="shared" si="79"/>
        <v>2</v>
      </c>
      <c r="AG99" s="50">
        <f t="shared" si="80"/>
        <v>0</v>
      </c>
      <c r="AH99" s="50">
        <f t="shared" si="81"/>
        <v>1</v>
      </c>
      <c r="AI99" s="50">
        <f t="shared" si="82"/>
        <v>0</v>
      </c>
      <c r="AJ99" s="50">
        <f t="shared" si="83"/>
        <v>2</v>
      </c>
      <c r="AK99" s="50">
        <f t="shared" si="84"/>
        <v>2</v>
      </c>
      <c r="AL99" s="50">
        <f t="shared" si="85"/>
        <v>0</v>
      </c>
      <c r="AM99" s="50">
        <f t="shared" si="86"/>
        <v>0</v>
      </c>
      <c r="AN99" s="50">
        <f t="shared" si="87"/>
        <v>0</v>
      </c>
      <c r="AO99" s="50">
        <f t="shared" si="88"/>
        <v>0</v>
      </c>
      <c r="AP99" s="50">
        <f t="shared" si="89"/>
        <v>1</v>
      </c>
      <c r="AQ99" s="50">
        <f t="shared" si="90"/>
        <v>0</v>
      </c>
      <c r="AR99" s="50">
        <f t="shared" si="91"/>
        <v>0</v>
      </c>
      <c r="AS99" s="50">
        <f t="shared" si="92"/>
        <v>1</v>
      </c>
      <c r="AT99" s="50">
        <f t="shared" si="93"/>
        <v>0</v>
      </c>
      <c r="AU99" s="50">
        <f t="shared" si="94"/>
        <v>0</v>
      </c>
      <c r="AV99" s="50">
        <f t="shared" si="95"/>
        <v>2</v>
      </c>
      <c r="AW99" s="50">
        <f t="shared" si="96"/>
        <v>1</v>
      </c>
      <c r="AX99" s="50">
        <f t="shared" si="97"/>
        <v>2</v>
      </c>
      <c r="AY99" s="50">
        <f t="shared" si="98"/>
        <v>0</v>
      </c>
      <c r="AZ99" s="50">
        <f t="shared" si="99"/>
        <v>2</v>
      </c>
    </row>
    <row r="100" spans="1:52" ht="45">
      <c r="A100" s="73" t="s">
        <v>427</v>
      </c>
      <c r="B100" s="73" t="s">
        <v>428</v>
      </c>
      <c r="C100" s="78" t="s">
        <v>144</v>
      </c>
      <c r="D100" s="64">
        <v>872654</v>
      </c>
      <c r="E100" s="47">
        <v>911891</v>
      </c>
      <c r="F100" s="23">
        <v>934000</v>
      </c>
      <c r="G100" s="23">
        <v>934786</v>
      </c>
      <c r="H100" s="24">
        <v>1539688</v>
      </c>
      <c r="I100" s="23">
        <v>1003374</v>
      </c>
      <c r="J100" s="47">
        <v>1700000</v>
      </c>
      <c r="K100" s="27">
        <v>797300</v>
      </c>
      <c r="L100" s="27">
        <v>838499</v>
      </c>
      <c r="M100" s="27">
        <v>595000</v>
      </c>
      <c r="N100" s="27">
        <v>818150</v>
      </c>
      <c r="O100" s="27">
        <v>549231</v>
      </c>
      <c r="P100" s="44">
        <v>690760</v>
      </c>
      <c r="Q100" s="27">
        <v>1013583</v>
      </c>
      <c r="R100" s="27">
        <v>690000</v>
      </c>
      <c r="S100" s="27">
        <v>1754916.8</v>
      </c>
      <c r="T100" s="27">
        <v>1069367</v>
      </c>
      <c r="U100" s="27">
        <v>836400</v>
      </c>
      <c r="V100" s="27">
        <v>415799.10858010122</v>
      </c>
      <c r="W100" s="27">
        <v>830025</v>
      </c>
      <c r="X100" s="27">
        <v>880600</v>
      </c>
      <c r="Y100" s="27">
        <v>897897</v>
      </c>
      <c r="Z100" s="27">
        <v>357000</v>
      </c>
      <c r="AA100" s="27">
        <v>758521</v>
      </c>
      <c r="AB100" s="49">
        <f t="shared" si="75"/>
        <v>855576.5</v>
      </c>
      <c r="AC100" s="50">
        <f t="shared" si="76"/>
        <v>1</v>
      </c>
      <c r="AD100" s="50">
        <f t="shared" si="77"/>
        <v>1</v>
      </c>
      <c r="AE100" s="50">
        <f t="shared" si="78"/>
        <v>1</v>
      </c>
      <c r="AF100" s="50">
        <f t="shared" si="79"/>
        <v>1</v>
      </c>
      <c r="AG100" s="50">
        <f t="shared" si="80"/>
        <v>0</v>
      </c>
      <c r="AH100" s="50">
        <f t="shared" si="81"/>
        <v>1</v>
      </c>
      <c r="AI100" s="50">
        <f t="shared" si="82"/>
        <v>0</v>
      </c>
      <c r="AJ100" s="50">
        <f t="shared" si="83"/>
        <v>2</v>
      </c>
      <c r="AK100" s="50">
        <f t="shared" si="84"/>
        <v>2</v>
      </c>
      <c r="AL100" s="50">
        <f t="shared" si="85"/>
        <v>0</v>
      </c>
      <c r="AM100" s="50">
        <f t="shared" si="86"/>
        <v>2</v>
      </c>
      <c r="AN100" s="50">
        <f t="shared" si="87"/>
        <v>0</v>
      </c>
      <c r="AO100" s="50">
        <f t="shared" si="88"/>
        <v>2</v>
      </c>
      <c r="AP100" s="50">
        <f t="shared" si="89"/>
        <v>1</v>
      </c>
      <c r="AQ100" s="50">
        <f t="shared" si="90"/>
        <v>2</v>
      </c>
      <c r="AR100" s="50">
        <f t="shared" si="91"/>
        <v>0</v>
      </c>
      <c r="AS100" s="50">
        <f t="shared" si="92"/>
        <v>0</v>
      </c>
      <c r="AT100" s="50">
        <f t="shared" si="93"/>
        <v>2</v>
      </c>
      <c r="AU100" s="50">
        <f t="shared" si="94"/>
        <v>0</v>
      </c>
      <c r="AV100" s="50">
        <f t="shared" si="95"/>
        <v>2</v>
      </c>
      <c r="AW100" s="50">
        <f t="shared" si="96"/>
        <v>1</v>
      </c>
      <c r="AX100" s="50">
        <f t="shared" si="97"/>
        <v>1</v>
      </c>
      <c r="AY100" s="50">
        <f t="shared" si="98"/>
        <v>0</v>
      </c>
      <c r="AZ100" s="50">
        <f t="shared" si="99"/>
        <v>2</v>
      </c>
    </row>
    <row r="101" spans="1:52" ht="60">
      <c r="A101" s="73" t="s">
        <v>429</v>
      </c>
      <c r="B101" s="73" t="s">
        <v>430</v>
      </c>
      <c r="C101" s="78" t="s">
        <v>144</v>
      </c>
      <c r="D101" s="64">
        <v>233084</v>
      </c>
      <c r="E101" s="47">
        <v>239665</v>
      </c>
      <c r="F101" s="23">
        <v>211000</v>
      </c>
      <c r="G101" s="23">
        <v>227057</v>
      </c>
      <c r="H101" s="24">
        <v>211627</v>
      </c>
      <c r="I101" s="23">
        <v>245255</v>
      </c>
      <c r="J101" s="47">
        <v>170000</v>
      </c>
      <c r="K101" s="27">
        <v>184450</v>
      </c>
      <c r="L101" s="27">
        <v>248620</v>
      </c>
      <c r="M101" s="27">
        <v>142800</v>
      </c>
      <c r="N101" s="27">
        <v>327250</v>
      </c>
      <c r="O101" s="27">
        <v>274615</v>
      </c>
      <c r="P101" s="44">
        <v>160690</v>
      </c>
      <c r="Q101" s="27">
        <v>239839</v>
      </c>
      <c r="R101" s="27">
        <v>160000</v>
      </c>
      <c r="S101" s="27">
        <v>354500</v>
      </c>
      <c r="T101" s="27">
        <v>228192</v>
      </c>
      <c r="U101" s="27">
        <v>209100</v>
      </c>
      <c r="V101" s="27">
        <v>580470.71797925106</v>
      </c>
      <c r="W101" s="27">
        <v>188139</v>
      </c>
      <c r="X101" s="27">
        <v>238000</v>
      </c>
      <c r="Y101" s="27">
        <v>208647</v>
      </c>
      <c r="Z101" s="27">
        <v>178500</v>
      </c>
      <c r="AA101" s="27">
        <v>176454</v>
      </c>
      <c r="AB101" s="49">
        <f t="shared" si="75"/>
        <v>219342</v>
      </c>
      <c r="AC101" s="50">
        <f t="shared" si="76"/>
        <v>1</v>
      </c>
      <c r="AD101" s="50">
        <f t="shared" si="77"/>
        <v>1</v>
      </c>
      <c r="AE101" s="50">
        <f t="shared" si="78"/>
        <v>2</v>
      </c>
      <c r="AF101" s="50">
        <f t="shared" si="79"/>
        <v>1</v>
      </c>
      <c r="AG101" s="50">
        <f t="shared" si="80"/>
        <v>2</v>
      </c>
      <c r="AH101" s="50">
        <f t="shared" si="81"/>
        <v>1</v>
      </c>
      <c r="AI101" s="50">
        <f t="shared" si="82"/>
        <v>0</v>
      </c>
      <c r="AJ101" s="50">
        <f t="shared" si="83"/>
        <v>2</v>
      </c>
      <c r="AK101" s="50">
        <f t="shared" si="84"/>
        <v>1</v>
      </c>
      <c r="AL101" s="50">
        <f t="shared" si="85"/>
        <v>0</v>
      </c>
      <c r="AM101" s="50">
        <f t="shared" si="86"/>
        <v>0</v>
      </c>
      <c r="AN101" s="50">
        <f t="shared" si="87"/>
        <v>0</v>
      </c>
      <c r="AO101" s="50">
        <f t="shared" si="88"/>
        <v>0</v>
      </c>
      <c r="AP101" s="50">
        <f t="shared" si="89"/>
        <v>1</v>
      </c>
      <c r="AQ101" s="50">
        <f t="shared" si="90"/>
        <v>0</v>
      </c>
      <c r="AR101" s="50">
        <f t="shared" si="91"/>
        <v>0</v>
      </c>
      <c r="AS101" s="50">
        <f t="shared" si="92"/>
        <v>1</v>
      </c>
      <c r="AT101" s="50">
        <f t="shared" si="93"/>
        <v>2</v>
      </c>
      <c r="AU101" s="50">
        <f t="shared" si="94"/>
        <v>0</v>
      </c>
      <c r="AV101" s="50">
        <f t="shared" si="95"/>
        <v>2</v>
      </c>
      <c r="AW101" s="50">
        <f t="shared" si="96"/>
        <v>1</v>
      </c>
      <c r="AX101" s="50">
        <f t="shared" si="97"/>
        <v>2</v>
      </c>
      <c r="AY101" s="50">
        <f t="shared" si="98"/>
        <v>2</v>
      </c>
      <c r="AZ101" s="50">
        <f t="shared" si="99"/>
        <v>2</v>
      </c>
    </row>
    <row r="102" spans="1:52" ht="45">
      <c r="A102" s="73" t="s">
        <v>431</v>
      </c>
      <c r="B102" s="73" t="s">
        <v>432</v>
      </c>
      <c r="C102" s="78" t="s">
        <v>144</v>
      </c>
      <c r="D102" s="64">
        <v>822445</v>
      </c>
      <c r="E102" s="47">
        <v>862082</v>
      </c>
      <c r="F102" s="23">
        <v>645000</v>
      </c>
      <c r="G102" s="23">
        <v>757444</v>
      </c>
      <c r="H102" s="24">
        <v>289459</v>
      </c>
      <c r="I102" s="23">
        <v>830796</v>
      </c>
      <c r="J102" s="47">
        <v>200000</v>
      </c>
      <c r="K102" s="27">
        <v>433160</v>
      </c>
      <c r="L102" s="27">
        <v>756732</v>
      </c>
      <c r="M102" s="27">
        <v>238000</v>
      </c>
      <c r="N102" s="27">
        <v>327250</v>
      </c>
      <c r="O102" s="27">
        <v>366154</v>
      </c>
      <c r="P102" s="44">
        <v>480089</v>
      </c>
      <c r="Q102" s="27">
        <v>884090</v>
      </c>
      <c r="R102" s="27">
        <v>479000</v>
      </c>
      <c r="S102" s="27">
        <v>708716.4</v>
      </c>
      <c r="T102" s="27">
        <v>870014</v>
      </c>
      <c r="U102" s="27">
        <v>209100</v>
      </c>
      <c r="V102" s="27">
        <v>135033.95492642911</v>
      </c>
      <c r="W102" s="27">
        <v>575484</v>
      </c>
      <c r="X102" s="27">
        <v>809200</v>
      </c>
      <c r="Y102" s="27">
        <v>862233</v>
      </c>
      <c r="Z102" s="27">
        <v>190400</v>
      </c>
      <c r="AA102" s="27">
        <v>527183</v>
      </c>
      <c r="AB102" s="49">
        <f t="shared" si="75"/>
        <v>551333.5</v>
      </c>
      <c r="AC102" s="50">
        <f t="shared" si="76"/>
        <v>0</v>
      </c>
      <c r="AD102" s="50">
        <f t="shared" si="77"/>
        <v>0</v>
      </c>
      <c r="AE102" s="50">
        <f t="shared" si="78"/>
        <v>1</v>
      </c>
      <c r="AF102" s="50">
        <f t="shared" si="79"/>
        <v>0</v>
      </c>
      <c r="AG102" s="50">
        <f t="shared" si="80"/>
        <v>0</v>
      </c>
      <c r="AH102" s="50">
        <f t="shared" si="81"/>
        <v>0</v>
      </c>
      <c r="AI102" s="50">
        <f t="shared" si="82"/>
        <v>0</v>
      </c>
      <c r="AJ102" s="50">
        <f t="shared" si="83"/>
        <v>0</v>
      </c>
      <c r="AK102" s="50">
        <f t="shared" si="84"/>
        <v>0</v>
      </c>
      <c r="AL102" s="50">
        <f t="shared" si="85"/>
        <v>0</v>
      </c>
      <c r="AM102" s="50">
        <f t="shared" si="86"/>
        <v>0</v>
      </c>
      <c r="AN102" s="50">
        <f t="shared" si="87"/>
        <v>0</v>
      </c>
      <c r="AO102" s="50">
        <f t="shared" si="88"/>
        <v>2</v>
      </c>
      <c r="AP102" s="50">
        <f t="shared" si="89"/>
        <v>0</v>
      </c>
      <c r="AQ102" s="50">
        <f t="shared" si="90"/>
        <v>2</v>
      </c>
      <c r="AR102" s="50">
        <f t="shared" si="91"/>
        <v>0</v>
      </c>
      <c r="AS102" s="50">
        <f t="shared" si="92"/>
        <v>0</v>
      </c>
      <c r="AT102" s="50">
        <f t="shared" si="93"/>
        <v>0</v>
      </c>
      <c r="AU102" s="50">
        <f t="shared" si="94"/>
        <v>0</v>
      </c>
      <c r="AV102" s="50">
        <f t="shared" si="95"/>
        <v>1</v>
      </c>
      <c r="AW102" s="50">
        <f t="shared" si="96"/>
        <v>0</v>
      </c>
      <c r="AX102" s="50">
        <f t="shared" si="97"/>
        <v>0</v>
      </c>
      <c r="AY102" s="50">
        <f t="shared" si="98"/>
        <v>0</v>
      </c>
      <c r="AZ102" s="50">
        <f t="shared" si="99"/>
        <v>2</v>
      </c>
    </row>
    <row r="103" spans="1:52">
      <c r="A103" s="73" t="s">
        <v>433</v>
      </c>
      <c r="B103" s="73" t="s">
        <v>434</v>
      </c>
      <c r="C103" s="78" t="s">
        <v>144</v>
      </c>
      <c r="D103" s="64">
        <v>1504818</v>
      </c>
      <c r="E103" s="47">
        <v>1439099</v>
      </c>
      <c r="F103" s="23">
        <v>1246000</v>
      </c>
      <c r="G103" s="23">
        <v>1264312</v>
      </c>
      <c r="H103" s="24">
        <v>2088653</v>
      </c>
      <c r="I103" s="23">
        <v>1406271</v>
      </c>
      <c r="J103" s="47">
        <v>1445000</v>
      </c>
      <c r="K103" s="27">
        <v>1785000</v>
      </c>
      <c r="L103" s="27">
        <v>1495715</v>
      </c>
      <c r="M103" s="27">
        <v>917000</v>
      </c>
      <c r="N103" s="27">
        <v>1636250</v>
      </c>
      <c r="O103" s="27">
        <v>915385</v>
      </c>
      <c r="P103" s="44">
        <v>1531379</v>
      </c>
      <c r="Q103" s="27">
        <v>1418835</v>
      </c>
      <c r="R103" s="27">
        <v>959000</v>
      </c>
      <c r="S103" s="27">
        <v>6381000</v>
      </c>
      <c r="T103" s="27">
        <v>1403267</v>
      </c>
      <c r="U103" s="27">
        <v>1394000</v>
      </c>
      <c r="V103" s="27">
        <v>671019.11012840108</v>
      </c>
      <c r="W103" s="27">
        <v>1106700</v>
      </c>
      <c r="X103" s="27">
        <v>1400000</v>
      </c>
      <c r="Y103" s="27">
        <v>1306305</v>
      </c>
      <c r="Z103" s="27">
        <v>357000</v>
      </c>
      <c r="AA103" s="27">
        <v>1681603</v>
      </c>
      <c r="AB103" s="49">
        <f t="shared" si="75"/>
        <v>1404769</v>
      </c>
      <c r="AC103" s="50">
        <f t="shared" si="76"/>
        <v>1</v>
      </c>
      <c r="AD103" s="50">
        <f t="shared" si="77"/>
        <v>1</v>
      </c>
      <c r="AE103" s="50">
        <f t="shared" si="78"/>
        <v>2</v>
      </c>
      <c r="AF103" s="50">
        <f t="shared" si="79"/>
        <v>2</v>
      </c>
      <c r="AG103" s="50">
        <f t="shared" si="80"/>
        <v>0</v>
      </c>
      <c r="AH103" s="50">
        <f t="shared" si="81"/>
        <v>1</v>
      </c>
      <c r="AI103" s="50">
        <f t="shared" si="82"/>
        <v>1</v>
      </c>
      <c r="AJ103" s="50">
        <f t="shared" si="83"/>
        <v>0</v>
      </c>
      <c r="AK103" s="50">
        <f t="shared" si="84"/>
        <v>1</v>
      </c>
      <c r="AL103" s="50">
        <f t="shared" si="85"/>
        <v>0</v>
      </c>
      <c r="AM103" s="50">
        <f t="shared" si="86"/>
        <v>1</v>
      </c>
      <c r="AN103" s="50">
        <f t="shared" si="87"/>
        <v>0</v>
      </c>
      <c r="AO103" s="50">
        <f t="shared" si="88"/>
        <v>1</v>
      </c>
      <c r="AP103" s="50">
        <f t="shared" si="89"/>
        <v>1</v>
      </c>
      <c r="AQ103" s="50">
        <f t="shared" si="90"/>
        <v>0</v>
      </c>
      <c r="AR103" s="50">
        <f t="shared" si="91"/>
        <v>0</v>
      </c>
      <c r="AS103" s="50">
        <f t="shared" si="92"/>
        <v>2</v>
      </c>
      <c r="AT103" s="50">
        <f t="shared" si="93"/>
        <v>2</v>
      </c>
      <c r="AU103" s="50">
        <f t="shared" si="94"/>
        <v>0</v>
      </c>
      <c r="AV103" s="50">
        <f t="shared" si="95"/>
        <v>0</v>
      </c>
      <c r="AW103" s="50">
        <f t="shared" si="96"/>
        <v>2</v>
      </c>
      <c r="AX103" s="50">
        <f t="shared" si="97"/>
        <v>2</v>
      </c>
      <c r="AY103" s="50">
        <f t="shared" si="98"/>
        <v>0</v>
      </c>
      <c r="AZ103" s="50">
        <f t="shared" si="99"/>
        <v>1</v>
      </c>
    </row>
    <row r="104" spans="1:52" ht="30">
      <c r="A104" s="73" t="s">
        <v>435</v>
      </c>
      <c r="B104" s="73" t="s">
        <v>436</v>
      </c>
      <c r="C104" s="78" t="s">
        <v>144</v>
      </c>
      <c r="D104" s="64">
        <v>2762162</v>
      </c>
      <c r="E104" s="47">
        <v>2881099</v>
      </c>
      <c r="F104" s="23">
        <v>2740000</v>
      </c>
      <c r="G104" s="23">
        <v>2913637</v>
      </c>
      <c r="H104" s="24">
        <v>2979927</v>
      </c>
      <c r="I104" s="23">
        <v>3157085</v>
      </c>
      <c r="J104" s="47">
        <v>2700000</v>
      </c>
      <c r="K104" s="27">
        <v>3689000</v>
      </c>
      <c r="L104" s="27">
        <v>2376475</v>
      </c>
      <c r="M104" s="27">
        <v>2165800</v>
      </c>
      <c r="N104" s="27">
        <v>3272500</v>
      </c>
      <c r="O104" s="27">
        <v>1830769</v>
      </c>
      <c r="P104" s="44">
        <v>3254794</v>
      </c>
      <c r="Q104" s="27">
        <v>2953207</v>
      </c>
      <c r="R104" s="27">
        <v>2298000</v>
      </c>
      <c r="S104" s="27">
        <v>7799000</v>
      </c>
      <c r="T104" s="27">
        <v>3159289</v>
      </c>
      <c r="U104" s="27">
        <v>2091000</v>
      </c>
      <c r="V104" s="27">
        <v>1286873.28101453</v>
      </c>
      <c r="W104" s="27">
        <v>2434740</v>
      </c>
      <c r="X104" s="27">
        <v>2700000</v>
      </c>
      <c r="Y104" s="27">
        <v>3192702</v>
      </c>
      <c r="Z104" s="27">
        <v>714000</v>
      </c>
      <c r="AA104" s="27">
        <v>3574078</v>
      </c>
      <c r="AB104" s="49">
        <f t="shared" si="75"/>
        <v>2821630.5</v>
      </c>
      <c r="AC104" s="50">
        <f t="shared" si="76"/>
        <v>2</v>
      </c>
      <c r="AD104" s="50">
        <f t="shared" si="77"/>
        <v>1</v>
      </c>
      <c r="AE104" s="50">
        <f t="shared" si="78"/>
        <v>2</v>
      </c>
      <c r="AF104" s="50">
        <f t="shared" si="79"/>
        <v>1</v>
      </c>
      <c r="AG104" s="50">
        <f t="shared" si="80"/>
        <v>1</v>
      </c>
      <c r="AH104" s="50">
        <f t="shared" si="81"/>
        <v>1</v>
      </c>
      <c r="AI104" s="50">
        <f t="shared" si="82"/>
        <v>2</v>
      </c>
      <c r="AJ104" s="50">
        <f t="shared" si="83"/>
        <v>0</v>
      </c>
      <c r="AK104" s="50">
        <f t="shared" si="84"/>
        <v>2</v>
      </c>
      <c r="AL104" s="50">
        <f t="shared" si="85"/>
        <v>0</v>
      </c>
      <c r="AM104" s="50">
        <f t="shared" si="86"/>
        <v>1</v>
      </c>
      <c r="AN104" s="50">
        <f t="shared" si="87"/>
        <v>0</v>
      </c>
      <c r="AO104" s="50">
        <f t="shared" si="88"/>
        <v>1</v>
      </c>
      <c r="AP104" s="50">
        <f t="shared" si="89"/>
        <v>1</v>
      </c>
      <c r="AQ104" s="50">
        <f t="shared" si="90"/>
        <v>2</v>
      </c>
      <c r="AR104" s="50">
        <f t="shared" si="91"/>
        <v>0</v>
      </c>
      <c r="AS104" s="50">
        <f t="shared" si="92"/>
        <v>1</v>
      </c>
      <c r="AT104" s="50">
        <f t="shared" si="93"/>
        <v>0</v>
      </c>
      <c r="AU104" s="50">
        <f t="shared" si="94"/>
        <v>0</v>
      </c>
      <c r="AV104" s="50">
        <f t="shared" si="95"/>
        <v>2</v>
      </c>
      <c r="AW104" s="50">
        <f t="shared" si="96"/>
        <v>2</v>
      </c>
      <c r="AX104" s="50">
        <f t="shared" si="97"/>
        <v>1</v>
      </c>
      <c r="AY104" s="50">
        <f t="shared" si="98"/>
        <v>0</v>
      </c>
      <c r="AZ104" s="50">
        <f t="shared" si="99"/>
        <v>0</v>
      </c>
    </row>
    <row r="105" spans="1:52" ht="30">
      <c r="A105" s="73" t="s">
        <v>437</v>
      </c>
      <c r="B105" s="73" t="s">
        <v>438</v>
      </c>
      <c r="C105" s="78" t="s">
        <v>144</v>
      </c>
      <c r="D105" s="64">
        <v>4216271</v>
      </c>
      <c r="E105" s="47">
        <v>3755958</v>
      </c>
      <c r="F105" s="23">
        <v>4361000</v>
      </c>
      <c r="G105" s="23">
        <v>4589320</v>
      </c>
      <c r="H105" s="24">
        <v>3457432</v>
      </c>
      <c r="I105" s="23">
        <v>3905254</v>
      </c>
      <c r="J105" s="47">
        <v>3900000</v>
      </c>
      <c r="K105" s="27">
        <v>5474000</v>
      </c>
      <c r="L105" s="27">
        <v>4092636</v>
      </c>
      <c r="M105" s="27">
        <v>2856000</v>
      </c>
      <c r="N105" s="27">
        <v>4908750</v>
      </c>
      <c r="O105" s="27">
        <v>2746154</v>
      </c>
      <c r="P105" s="44">
        <v>4781269</v>
      </c>
      <c r="Q105" s="27">
        <v>4152287</v>
      </c>
      <c r="R105" s="27">
        <v>2870000</v>
      </c>
      <c r="S105" s="27">
        <v>9217000</v>
      </c>
      <c r="T105" s="27">
        <v>4187945</v>
      </c>
      <c r="U105" s="27">
        <v>2788000</v>
      </c>
      <c r="V105" s="27">
        <v>2735120.7952225432</v>
      </c>
      <c r="W105" s="27">
        <v>3873450</v>
      </c>
      <c r="X105" s="27">
        <v>4100000</v>
      </c>
      <c r="Y105" s="27">
        <v>4620550</v>
      </c>
      <c r="Z105" s="27">
        <v>1071000</v>
      </c>
      <c r="AA105" s="27">
        <v>5250296</v>
      </c>
      <c r="AB105" s="49">
        <f t="shared" si="75"/>
        <v>4096318</v>
      </c>
      <c r="AC105" s="50">
        <f t="shared" si="76"/>
        <v>1</v>
      </c>
      <c r="AD105" s="50">
        <f t="shared" si="77"/>
        <v>2</v>
      </c>
      <c r="AE105" s="50">
        <f t="shared" si="78"/>
        <v>1</v>
      </c>
      <c r="AF105" s="50">
        <f t="shared" si="79"/>
        <v>1</v>
      </c>
      <c r="AG105" s="50">
        <f t="shared" si="80"/>
        <v>2</v>
      </c>
      <c r="AH105" s="50">
        <f t="shared" si="81"/>
        <v>2</v>
      </c>
      <c r="AI105" s="50">
        <f t="shared" si="82"/>
        <v>2</v>
      </c>
      <c r="AJ105" s="50">
        <f t="shared" si="83"/>
        <v>0</v>
      </c>
      <c r="AK105" s="50">
        <f t="shared" si="84"/>
        <v>2</v>
      </c>
      <c r="AL105" s="50">
        <f t="shared" si="85"/>
        <v>0</v>
      </c>
      <c r="AM105" s="50">
        <f t="shared" si="86"/>
        <v>1</v>
      </c>
      <c r="AN105" s="50">
        <f t="shared" si="87"/>
        <v>0</v>
      </c>
      <c r="AO105" s="50">
        <f t="shared" si="88"/>
        <v>1</v>
      </c>
      <c r="AP105" s="50">
        <f t="shared" si="89"/>
        <v>1</v>
      </c>
      <c r="AQ105" s="50">
        <f t="shared" si="90"/>
        <v>0</v>
      </c>
      <c r="AR105" s="50">
        <f t="shared" si="91"/>
        <v>0</v>
      </c>
      <c r="AS105" s="50">
        <f t="shared" si="92"/>
        <v>1</v>
      </c>
      <c r="AT105" s="50">
        <f t="shared" si="93"/>
        <v>0</v>
      </c>
      <c r="AU105" s="50">
        <f t="shared" si="94"/>
        <v>0</v>
      </c>
      <c r="AV105" s="50">
        <f t="shared" si="95"/>
        <v>2</v>
      </c>
      <c r="AW105" s="50">
        <f t="shared" si="96"/>
        <v>1</v>
      </c>
      <c r="AX105" s="50">
        <f t="shared" si="97"/>
        <v>1</v>
      </c>
      <c r="AY105" s="50">
        <f t="shared" si="98"/>
        <v>0</v>
      </c>
      <c r="AZ105" s="50">
        <f t="shared" si="99"/>
        <v>0</v>
      </c>
    </row>
    <row r="106" spans="1:52" ht="30">
      <c r="A106" s="73" t="s">
        <v>439</v>
      </c>
      <c r="B106" s="73" t="s">
        <v>440</v>
      </c>
      <c r="C106" s="78" t="s">
        <v>144</v>
      </c>
      <c r="D106" s="64">
        <v>1718617</v>
      </c>
      <c r="E106" s="47">
        <v>1778853</v>
      </c>
      <c r="F106" s="23">
        <v>2367000</v>
      </c>
      <c r="G106" s="23">
        <v>1721841</v>
      </c>
      <c r="H106" s="24">
        <v>3685230</v>
      </c>
      <c r="I106" s="23">
        <v>1724649</v>
      </c>
      <c r="J106" s="47">
        <v>2500000</v>
      </c>
      <c r="K106" s="27">
        <v>2082500</v>
      </c>
      <c r="L106" s="27">
        <v>1724975</v>
      </c>
      <c r="M106" s="27">
        <v>900000</v>
      </c>
      <c r="N106" s="27">
        <v>1963500</v>
      </c>
      <c r="O106" s="27">
        <v>2196923</v>
      </c>
      <c r="P106" s="44">
        <v>1819433</v>
      </c>
      <c r="Q106" s="27">
        <v>1710791</v>
      </c>
      <c r="R106" s="27">
        <v>1818000</v>
      </c>
      <c r="S106" s="27">
        <v>2535883.46214</v>
      </c>
      <c r="T106" s="27">
        <v>1808726</v>
      </c>
      <c r="U106" s="27">
        <v>7667000</v>
      </c>
      <c r="V106" s="27">
        <v>1044811.9312243055</v>
      </c>
      <c r="W106" s="27">
        <v>2102730</v>
      </c>
      <c r="X106" s="27">
        <v>1785000</v>
      </c>
      <c r="Y106" s="27">
        <v>1790465</v>
      </c>
      <c r="Z106" s="27">
        <v>773500</v>
      </c>
      <c r="AA106" s="27">
        <v>1997912</v>
      </c>
      <c r="AB106" s="49">
        <f t="shared" si="75"/>
        <v>1813363</v>
      </c>
      <c r="AC106" s="50">
        <f t="shared" si="76"/>
        <v>2</v>
      </c>
      <c r="AD106" s="50">
        <f t="shared" si="77"/>
        <v>2</v>
      </c>
      <c r="AE106" s="50">
        <f t="shared" si="78"/>
        <v>0</v>
      </c>
      <c r="AF106" s="50">
        <f t="shared" si="79"/>
        <v>2</v>
      </c>
      <c r="AG106" s="50">
        <f t="shared" si="80"/>
        <v>0</v>
      </c>
      <c r="AH106" s="50">
        <f t="shared" si="81"/>
        <v>2</v>
      </c>
      <c r="AI106" s="50">
        <f t="shared" si="82"/>
        <v>0</v>
      </c>
      <c r="AJ106" s="50">
        <f t="shared" si="83"/>
        <v>1</v>
      </c>
      <c r="AK106" s="50">
        <f t="shared" si="84"/>
        <v>2</v>
      </c>
      <c r="AL106" s="50">
        <f t="shared" si="85"/>
        <v>0</v>
      </c>
      <c r="AM106" s="50">
        <f t="shared" si="86"/>
        <v>1</v>
      </c>
      <c r="AN106" s="50">
        <f t="shared" si="87"/>
        <v>0</v>
      </c>
      <c r="AO106" s="50">
        <f t="shared" si="88"/>
        <v>1</v>
      </c>
      <c r="AP106" s="50">
        <f t="shared" si="89"/>
        <v>2</v>
      </c>
      <c r="AQ106" s="50">
        <f t="shared" si="90"/>
        <v>1</v>
      </c>
      <c r="AR106" s="50">
        <f t="shared" si="91"/>
        <v>0</v>
      </c>
      <c r="AS106" s="50">
        <f t="shared" si="92"/>
        <v>2</v>
      </c>
      <c r="AT106" s="50">
        <f t="shared" si="93"/>
        <v>0</v>
      </c>
      <c r="AU106" s="50">
        <f t="shared" si="94"/>
        <v>0</v>
      </c>
      <c r="AV106" s="50">
        <f t="shared" si="95"/>
        <v>1</v>
      </c>
      <c r="AW106" s="50">
        <f t="shared" si="96"/>
        <v>2</v>
      </c>
      <c r="AX106" s="50">
        <f t="shared" si="97"/>
        <v>2</v>
      </c>
      <c r="AY106" s="50">
        <f t="shared" si="98"/>
        <v>0</v>
      </c>
      <c r="AZ106" s="50">
        <f t="shared" si="99"/>
        <v>1</v>
      </c>
    </row>
    <row r="107" spans="1:52" ht="30">
      <c r="A107" s="73" t="s">
        <v>441</v>
      </c>
      <c r="B107" s="73" t="s">
        <v>442</v>
      </c>
      <c r="C107" s="78" t="s">
        <v>144</v>
      </c>
      <c r="D107" s="64">
        <v>1028407</v>
      </c>
      <c r="E107" s="47">
        <v>983927</v>
      </c>
      <c r="F107" s="23">
        <v>1619000</v>
      </c>
      <c r="G107" s="23">
        <v>959987</v>
      </c>
      <c r="H107" s="24">
        <v>229223589</v>
      </c>
      <c r="I107" s="23">
        <v>1108041</v>
      </c>
      <c r="J107" s="47">
        <v>1100000</v>
      </c>
      <c r="K107" s="27">
        <v>1314950</v>
      </c>
      <c r="L107" s="27">
        <v>1146193</v>
      </c>
      <c r="M107" s="27">
        <v>600000</v>
      </c>
      <c r="N107" s="27">
        <v>1309000</v>
      </c>
      <c r="O107" s="27">
        <v>1647692</v>
      </c>
      <c r="P107" s="44">
        <v>1185531</v>
      </c>
      <c r="Q107" s="27">
        <v>1109953</v>
      </c>
      <c r="R107" s="27">
        <v>1185000</v>
      </c>
      <c r="S107" s="27">
        <v>4254000</v>
      </c>
      <c r="T107" s="27">
        <v>1140397</v>
      </c>
      <c r="U107" s="27">
        <v>4879000</v>
      </c>
      <c r="V107" s="27">
        <v>1528934.6308047543</v>
      </c>
      <c r="W107" s="27">
        <v>1438710</v>
      </c>
      <c r="X107" s="27">
        <v>975800</v>
      </c>
      <c r="Y107" s="27">
        <v>1123316</v>
      </c>
      <c r="Z107" s="27">
        <v>595000</v>
      </c>
      <c r="AA107" s="27">
        <v>1301860</v>
      </c>
      <c r="AB107" s="49">
        <f t="shared" si="75"/>
        <v>1165596.5</v>
      </c>
      <c r="AC107" s="50">
        <f t="shared" si="76"/>
        <v>2</v>
      </c>
      <c r="AD107" s="50">
        <f t="shared" si="77"/>
        <v>2</v>
      </c>
      <c r="AE107" s="50">
        <f t="shared" si="78"/>
        <v>0</v>
      </c>
      <c r="AF107" s="50">
        <f t="shared" si="79"/>
        <v>2</v>
      </c>
      <c r="AG107" s="50">
        <f t="shared" si="80"/>
        <v>0</v>
      </c>
      <c r="AH107" s="50">
        <f t="shared" si="81"/>
        <v>2</v>
      </c>
      <c r="AI107" s="50">
        <f t="shared" si="82"/>
        <v>2</v>
      </c>
      <c r="AJ107" s="50">
        <f t="shared" si="83"/>
        <v>1</v>
      </c>
      <c r="AK107" s="50">
        <f t="shared" si="84"/>
        <v>2</v>
      </c>
      <c r="AL107" s="50">
        <f t="shared" si="85"/>
        <v>0</v>
      </c>
      <c r="AM107" s="50">
        <f t="shared" si="86"/>
        <v>1</v>
      </c>
      <c r="AN107" s="50">
        <f t="shared" si="87"/>
        <v>0</v>
      </c>
      <c r="AO107" s="50">
        <f t="shared" si="88"/>
        <v>1</v>
      </c>
      <c r="AP107" s="50">
        <f t="shared" si="89"/>
        <v>2</v>
      </c>
      <c r="AQ107" s="50">
        <f t="shared" si="90"/>
        <v>1</v>
      </c>
      <c r="AR107" s="50">
        <f t="shared" si="91"/>
        <v>0</v>
      </c>
      <c r="AS107" s="50">
        <f t="shared" si="92"/>
        <v>2</v>
      </c>
      <c r="AT107" s="50">
        <f t="shared" si="93"/>
        <v>0</v>
      </c>
      <c r="AU107" s="50">
        <f t="shared" si="94"/>
        <v>0</v>
      </c>
      <c r="AV107" s="50">
        <f t="shared" si="95"/>
        <v>0</v>
      </c>
      <c r="AW107" s="50">
        <f t="shared" si="96"/>
        <v>2</v>
      </c>
      <c r="AX107" s="50">
        <f t="shared" si="97"/>
        <v>2</v>
      </c>
      <c r="AY107" s="50">
        <f t="shared" si="98"/>
        <v>0</v>
      </c>
      <c r="AZ107" s="50">
        <f t="shared" si="99"/>
        <v>1</v>
      </c>
    </row>
    <row r="108" spans="1:52" ht="45">
      <c r="A108" s="73" t="s">
        <v>443</v>
      </c>
      <c r="B108" s="73" t="s">
        <v>444</v>
      </c>
      <c r="C108" s="78" t="s">
        <v>144</v>
      </c>
      <c r="D108" s="64">
        <v>322364</v>
      </c>
      <c r="E108" s="47">
        <v>316416</v>
      </c>
      <c r="F108" s="23">
        <v>498000</v>
      </c>
      <c r="G108" s="23">
        <v>318942</v>
      </c>
      <c r="H108" s="24">
        <v>705303</v>
      </c>
      <c r="I108" s="23">
        <v>295505</v>
      </c>
      <c r="J108" s="47">
        <v>500000</v>
      </c>
      <c r="K108" s="27">
        <v>486710</v>
      </c>
      <c r="L108" s="27">
        <v>316159</v>
      </c>
      <c r="M108" s="27">
        <v>214200</v>
      </c>
      <c r="N108" s="27">
        <v>327250</v>
      </c>
      <c r="O108" s="27">
        <v>512615</v>
      </c>
      <c r="P108" s="44">
        <v>344683</v>
      </c>
      <c r="Q108" s="27">
        <v>295402</v>
      </c>
      <c r="R108" s="27">
        <v>343000</v>
      </c>
      <c r="S108" s="27">
        <v>7053415.5999999996</v>
      </c>
      <c r="T108" s="27">
        <v>297177</v>
      </c>
      <c r="U108" s="27">
        <v>487900</v>
      </c>
      <c r="V108" s="27">
        <v>344682.90838150715</v>
      </c>
      <c r="W108" s="27">
        <v>442680</v>
      </c>
      <c r="X108" s="27">
        <v>321300</v>
      </c>
      <c r="Y108" s="27">
        <v>266632</v>
      </c>
      <c r="Z108" s="27">
        <v>238000</v>
      </c>
      <c r="AA108" s="27">
        <v>378496</v>
      </c>
      <c r="AB108" s="49">
        <f t="shared" si="75"/>
        <v>335125</v>
      </c>
      <c r="AC108" s="50">
        <f t="shared" si="76"/>
        <v>2</v>
      </c>
      <c r="AD108" s="50">
        <f t="shared" si="77"/>
        <v>2</v>
      </c>
      <c r="AE108" s="50">
        <f t="shared" si="78"/>
        <v>0</v>
      </c>
      <c r="AF108" s="50">
        <f t="shared" si="79"/>
        <v>2</v>
      </c>
      <c r="AG108" s="50">
        <f t="shared" si="80"/>
        <v>0</v>
      </c>
      <c r="AH108" s="50">
        <f t="shared" si="81"/>
        <v>2</v>
      </c>
      <c r="AI108" s="50">
        <f t="shared" si="82"/>
        <v>0</v>
      </c>
      <c r="AJ108" s="50">
        <f t="shared" si="83"/>
        <v>0</v>
      </c>
      <c r="AK108" s="50">
        <f t="shared" si="84"/>
        <v>2</v>
      </c>
      <c r="AL108" s="50">
        <f t="shared" si="85"/>
        <v>0</v>
      </c>
      <c r="AM108" s="50">
        <f t="shared" si="86"/>
        <v>2</v>
      </c>
      <c r="AN108" s="50">
        <f t="shared" si="87"/>
        <v>0</v>
      </c>
      <c r="AO108" s="50">
        <f t="shared" si="88"/>
        <v>1</v>
      </c>
      <c r="AP108" s="50">
        <f t="shared" si="89"/>
        <v>2</v>
      </c>
      <c r="AQ108" s="50">
        <f t="shared" si="90"/>
        <v>1</v>
      </c>
      <c r="AR108" s="50">
        <f t="shared" si="91"/>
        <v>0</v>
      </c>
      <c r="AS108" s="50">
        <f t="shared" si="92"/>
        <v>2</v>
      </c>
      <c r="AT108" s="50">
        <f t="shared" si="93"/>
        <v>0</v>
      </c>
      <c r="AU108" s="50">
        <f t="shared" si="94"/>
        <v>1</v>
      </c>
      <c r="AV108" s="50">
        <f t="shared" si="95"/>
        <v>0</v>
      </c>
      <c r="AW108" s="50">
        <f t="shared" si="96"/>
        <v>2</v>
      </c>
      <c r="AX108" s="50">
        <f t="shared" si="97"/>
        <v>0</v>
      </c>
      <c r="AY108" s="50">
        <f t="shared" si="98"/>
        <v>0</v>
      </c>
      <c r="AZ108" s="50">
        <f t="shared" si="99"/>
        <v>1</v>
      </c>
    </row>
    <row r="109" spans="1:52" ht="30">
      <c r="A109" s="73" t="s">
        <v>445</v>
      </c>
      <c r="B109" s="73" t="s">
        <v>446</v>
      </c>
      <c r="C109" s="78" t="s">
        <v>144</v>
      </c>
      <c r="D109" s="64">
        <v>425007</v>
      </c>
      <c r="E109" s="47">
        <v>437962</v>
      </c>
      <c r="F109" s="23">
        <v>395000</v>
      </c>
      <c r="G109" s="23">
        <v>433347</v>
      </c>
      <c r="H109" s="24">
        <v>237195</v>
      </c>
      <c r="I109" s="23">
        <v>425043</v>
      </c>
      <c r="J109" s="47">
        <v>500000</v>
      </c>
      <c r="K109" s="27">
        <v>170170</v>
      </c>
      <c r="L109" s="27">
        <v>436540</v>
      </c>
      <c r="M109" s="27">
        <v>178500</v>
      </c>
      <c r="N109" s="27">
        <v>327250</v>
      </c>
      <c r="O109" s="27">
        <v>512615</v>
      </c>
      <c r="P109" s="44">
        <v>288052</v>
      </c>
      <c r="Q109" s="27">
        <v>335141</v>
      </c>
      <c r="R109" s="27">
        <v>287000</v>
      </c>
      <c r="S109" s="27">
        <v>709000</v>
      </c>
      <c r="T109" s="27">
        <v>411775</v>
      </c>
      <c r="U109" s="27">
        <v>390320</v>
      </c>
      <c r="V109" s="27">
        <v>135033.95492642911</v>
      </c>
      <c r="W109" s="27">
        <v>354144</v>
      </c>
      <c r="X109" s="27">
        <v>428400</v>
      </c>
      <c r="Y109" s="27">
        <v>434259</v>
      </c>
      <c r="Z109" s="27">
        <v>238000</v>
      </c>
      <c r="AA109" s="27">
        <v>316311</v>
      </c>
      <c r="AB109" s="49">
        <f t="shared" si="75"/>
        <v>392660</v>
      </c>
      <c r="AC109" s="50">
        <f t="shared" si="76"/>
        <v>1</v>
      </c>
      <c r="AD109" s="50">
        <f t="shared" si="77"/>
        <v>1</v>
      </c>
      <c r="AE109" s="50">
        <f t="shared" si="78"/>
        <v>1</v>
      </c>
      <c r="AF109" s="50">
        <f t="shared" si="79"/>
        <v>1</v>
      </c>
      <c r="AG109" s="50">
        <f t="shared" si="80"/>
        <v>0</v>
      </c>
      <c r="AH109" s="50">
        <f t="shared" si="81"/>
        <v>1</v>
      </c>
      <c r="AI109" s="50">
        <f t="shared" si="82"/>
        <v>0</v>
      </c>
      <c r="AJ109" s="50">
        <f t="shared" si="83"/>
        <v>0</v>
      </c>
      <c r="AK109" s="50">
        <f t="shared" si="84"/>
        <v>1</v>
      </c>
      <c r="AL109" s="50">
        <f t="shared" si="85"/>
        <v>0</v>
      </c>
      <c r="AM109" s="50">
        <f t="shared" si="86"/>
        <v>2</v>
      </c>
      <c r="AN109" s="50">
        <f t="shared" si="87"/>
        <v>0</v>
      </c>
      <c r="AO109" s="50">
        <f t="shared" si="88"/>
        <v>0</v>
      </c>
      <c r="AP109" s="50">
        <f t="shared" si="89"/>
        <v>2</v>
      </c>
      <c r="AQ109" s="50">
        <f t="shared" si="90"/>
        <v>0</v>
      </c>
      <c r="AR109" s="50">
        <f t="shared" si="91"/>
        <v>0</v>
      </c>
      <c r="AS109" s="50">
        <f t="shared" si="92"/>
        <v>1</v>
      </c>
      <c r="AT109" s="50">
        <f t="shared" si="93"/>
        <v>2</v>
      </c>
      <c r="AU109" s="50">
        <f t="shared" si="94"/>
        <v>0</v>
      </c>
      <c r="AV109" s="50">
        <f t="shared" si="95"/>
        <v>2</v>
      </c>
      <c r="AW109" s="50">
        <f t="shared" si="96"/>
        <v>1</v>
      </c>
      <c r="AX109" s="50">
        <f t="shared" si="97"/>
        <v>1</v>
      </c>
      <c r="AY109" s="50">
        <f t="shared" si="98"/>
        <v>0</v>
      </c>
      <c r="AZ109" s="50">
        <f t="shared" si="99"/>
        <v>2</v>
      </c>
    </row>
    <row r="110" spans="1:52" ht="30">
      <c r="A110" s="73" t="s">
        <v>447</v>
      </c>
      <c r="B110" s="73" t="s">
        <v>448</v>
      </c>
      <c r="C110" s="78" t="s">
        <v>144</v>
      </c>
      <c r="D110" s="64">
        <v>582698</v>
      </c>
      <c r="E110" s="47">
        <v>572234</v>
      </c>
      <c r="F110" s="23">
        <v>535000</v>
      </c>
      <c r="G110" s="23">
        <v>469387</v>
      </c>
      <c r="H110" s="24">
        <v>333682</v>
      </c>
      <c r="I110" s="23">
        <v>460921</v>
      </c>
      <c r="J110" s="47">
        <v>680000</v>
      </c>
      <c r="K110" s="27">
        <v>201110</v>
      </c>
      <c r="L110" s="27">
        <v>483614</v>
      </c>
      <c r="M110" s="27">
        <v>280000</v>
      </c>
      <c r="N110" s="27">
        <v>327250</v>
      </c>
      <c r="O110" s="27">
        <v>549231</v>
      </c>
      <c r="P110" s="44">
        <v>384070</v>
      </c>
      <c r="Q110" s="27">
        <v>494919</v>
      </c>
      <c r="R110" s="27">
        <v>383000</v>
      </c>
      <c r="S110" s="27">
        <v>779900</v>
      </c>
      <c r="T110" s="27">
        <v>525136</v>
      </c>
      <c r="U110" s="27">
        <v>487900</v>
      </c>
      <c r="V110" s="27">
        <v>242061.34979022437</v>
      </c>
      <c r="W110" s="27">
        <v>475881</v>
      </c>
      <c r="X110" s="27">
        <v>571200</v>
      </c>
      <c r="Y110" s="27">
        <v>587718</v>
      </c>
      <c r="Z110" s="27">
        <v>357000</v>
      </c>
      <c r="AA110" s="27">
        <v>421747</v>
      </c>
      <c r="AB110" s="49">
        <f t="shared" si="75"/>
        <v>479747.5</v>
      </c>
      <c r="AC110" s="50">
        <f t="shared" si="76"/>
        <v>0</v>
      </c>
      <c r="AD110" s="50">
        <f t="shared" si="77"/>
        <v>1</v>
      </c>
      <c r="AE110" s="50">
        <f t="shared" si="78"/>
        <v>1</v>
      </c>
      <c r="AF110" s="50">
        <f t="shared" si="79"/>
        <v>2</v>
      </c>
      <c r="AG110" s="50">
        <f t="shared" si="80"/>
        <v>0</v>
      </c>
      <c r="AH110" s="50">
        <f t="shared" si="81"/>
        <v>2</v>
      </c>
      <c r="AI110" s="50">
        <f t="shared" si="82"/>
        <v>0</v>
      </c>
      <c r="AJ110" s="50">
        <f t="shared" si="83"/>
        <v>0</v>
      </c>
      <c r="AK110" s="50">
        <f t="shared" si="84"/>
        <v>1</v>
      </c>
      <c r="AL110" s="50">
        <f t="shared" si="85"/>
        <v>0</v>
      </c>
      <c r="AM110" s="50">
        <f t="shared" si="86"/>
        <v>0</v>
      </c>
      <c r="AN110" s="50">
        <f t="shared" si="87"/>
        <v>1</v>
      </c>
      <c r="AO110" s="50">
        <f t="shared" si="88"/>
        <v>2</v>
      </c>
      <c r="AP110" s="50">
        <f t="shared" si="89"/>
        <v>1</v>
      </c>
      <c r="AQ110" s="50">
        <f t="shared" si="90"/>
        <v>0</v>
      </c>
      <c r="AR110" s="50">
        <f t="shared" si="91"/>
        <v>0</v>
      </c>
      <c r="AS110" s="50">
        <f t="shared" si="92"/>
        <v>1</v>
      </c>
      <c r="AT110" s="50">
        <f t="shared" si="93"/>
        <v>1</v>
      </c>
      <c r="AU110" s="50">
        <f t="shared" si="94"/>
        <v>0</v>
      </c>
      <c r="AV110" s="50">
        <f t="shared" si="95"/>
        <v>2</v>
      </c>
      <c r="AW110" s="50">
        <f t="shared" si="96"/>
        <v>1</v>
      </c>
      <c r="AX110" s="50">
        <f t="shared" si="97"/>
        <v>0</v>
      </c>
      <c r="AY110" s="50">
        <f t="shared" si="98"/>
        <v>0</v>
      </c>
      <c r="AZ110" s="50">
        <f t="shared" si="99"/>
        <v>2</v>
      </c>
    </row>
    <row r="111" spans="1:52" ht="30">
      <c r="A111" s="73" t="s">
        <v>449</v>
      </c>
      <c r="B111" s="73" t="s">
        <v>450</v>
      </c>
      <c r="C111" s="78" t="s">
        <v>144</v>
      </c>
      <c r="D111" s="64">
        <v>699160</v>
      </c>
      <c r="E111" s="47">
        <v>687014</v>
      </c>
      <c r="F111" s="23">
        <v>809900</v>
      </c>
      <c r="G111" s="23">
        <v>710037</v>
      </c>
      <c r="H111" s="24">
        <v>381925</v>
      </c>
      <c r="I111" s="23">
        <v>691078</v>
      </c>
      <c r="J111" s="47">
        <v>780000</v>
      </c>
      <c r="K111" s="27">
        <v>247520</v>
      </c>
      <c r="L111" s="27">
        <v>728736</v>
      </c>
      <c r="M111" s="27">
        <v>300000</v>
      </c>
      <c r="N111" s="27">
        <v>409100</v>
      </c>
      <c r="O111" s="27">
        <v>640769</v>
      </c>
      <c r="P111" s="44">
        <v>503842</v>
      </c>
      <c r="Q111" s="27">
        <v>678812</v>
      </c>
      <c r="R111" s="27">
        <v>575000</v>
      </c>
      <c r="S111" s="27">
        <v>907520</v>
      </c>
      <c r="T111" s="27">
        <v>557896</v>
      </c>
      <c r="U111" s="27">
        <v>557600</v>
      </c>
      <c r="V111" s="27">
        <v>484100</v>
      </c>
      <c r="W111" s="27">
        <v>719355</v>
      </c>
      <c r="X111" s="27">
        <v>571200</v>
      </c>
      <c r="Y111" s="27">
        <v>719709</v>
      </c>
      <c r="Z111" s="27">
        <v>416500</v>
      </c>
      <c r="AA111" s="27">
        <v>632620</v>
      </c>
      <c r="AB111" s="49">
        <f t="shared" si="75"/>
        <v>636694.5</v>
      </c>
      <c r="AC111" s="50">
        <f t="shared" si="76"/>
        <v>1</v>
      </c>
      <c r="AD111" s="50">
        <f t="shared" si="77"/>
        <v>1</v>
      </c>
      <c r="AE111" s="50">
        <f t="shared" si="78"/>
        <v>0</v>
      </c>
      <c r="AF111" s="50">
        <f t="shared" si="79"/>
        <v>1</v>
      </c>
      <c r="AG111" s="50">
        <f t="shared" si="80"/>
        <v>0</v>
      </c>
      <c r="AH111" s="50">
        <f t="shared" si="81"/>
        <v>1</v>
      </c>
      <c r="AI111" s="50">
        <f t="shared" si="82"/>
        <v>0</v>
      </c>
      <c r="AJ111" s="50">
        <f t="shared" si="83"/>
        <v>0</v>
      </c>
      <c r="AK111" s="50">
        <f t="shared" si="84"/>
        <v>1</v>
      </c>
      <c r="AL111" s="50">
        <f t="shared" si="85"/>
        <v>0</v>
      </c>
      <c r="AM111" s="50">
        <f t="shared" si="86"/>
        <v>0</v>
      </c>
      <c r="AN111" s="50">
        <f t="shared" si="87"/>
        <v>1</v>
      </c>
      <c r="AO111" s="50">
        <f t="shared" si="88"/>
        <v>0</v>
      </c>
      <c r="AP111" s="50">
        <f t="shared" si="89"/>
        <v>1</v>
      </c>
      <c r="AQ111" s="50">
        <f t="shared" si="90"/>
        <v>2</v>
      </c>
      <c r="AR111" s="50">
        <f t="shared" si="91"/>
        <v>0</v>
      </c>
      <c r="AS111" s="50">
        <f t="shared" si="92"/>
        <v>2</v>
      </c>
      <c r="AT111" s="50">
        <f t="shared" si="93"/>
        <v>2</v>
      </c>
      <c r="AU111" s="50">
        <f t="shared" si="94"/>
        <v>0</v>
      </c>
      <c r="AV111" s="50">
        <f t="shared" si="95"/>
        <v>1</v>
      </c>
      <c r="AW111" s="50">
        <f t="shared" si="96"/>
        <v>2</v>
      </c>
      <c r="AX111" s="50">
        <f t="shared" si="97"/>
        <v>1</v>
      </c>
      <c r="AY111" s="50">
        <f t="shared" si="98"/>
        <v>0</v>
      </c>
      <c r="AZ111" s="50">
        <f t="shared" si="99"/>
        <v>2</v>
      </c>
    </row>
    <row r="112" spans="1:52" ht="30">
      <c r="A112" s="73" t="s">
        <v>451</v>
      </c>
      <c r="B112" s="73" t="s">
        <v>452</v>
      </c>
      <c r="C112" s="78" t="s">
        <v>144</v>
      </c>
      <c r="D112" s="64">
        <v>891450</v>
      </c>
      <c r="E112" s="47">
        <v>652028</v>
      </c>
      <c r="F112" s="23">
        <v>872200</v>
      </c>
      <c r="G112" s="23">
        <v>792426</v>
      </c>
      <c r="H112" s="24">
        <v>402027</v>
      </c>
      <c r="I112" s="23">
        <v>796612</v>
      </c>
      <c r="J112" s="47">
        <v>850000</v>
      </c>
      <c r="K112" s="27">
        <v>278460</v>
      </c>
      <c r="L112" s="27">
        <v>732101</v>
      </c>
      <c r="M112" s="27">
        <v>297500</v>
      </c>
      <c r="N112" s="27">
        <v>409100</v>
      </c>
      <c r="O112" s="27">
        <v>823846</v>
      </c>
      <c r="P112" s="44">
        <v>588006</v>
      </c>
      <c r="Q112" s="27">
        <v>795377</v>
      </c>
      <c r="R112" s="27">
        <v>670000</v>
      </c>
      <c r="S112" s="27">
        <v>992600</v>
      </c>
      <c r="T112" s="27">
        <v>762483</v>
      </c>
      <c r="U112" s="27">
        <v>697000</v>
      </c>
      <c r="V112" s="27">
        <v>576106.01250073395</v>
      </c>
      <c r="W112" s="27">
        <v>774690</v>
      </c>
      <c r="X112" s="27">
        <v>833000</v>
      </c>
      <c r="Y112" s="27">
        <v>844478</v>
      </c>
      <c r="Z112" s="27">
        <v>535500</v>
      </c>
      <c r="AA112" s="27">
        <v>640320</v>
      </c>
      <c r="AB112" s="49">
        <f t="shared" si="75"/>
        <v>747292</v>
      </c>
      <c r="AC112" s="50">
        <f t="shared" si="76"/>
        <v>1</v>
      </c>
      <c r="AD112" s="50">
        <f t="shared" si="77"/>
        <v>2</v>
      </c>
      <c r="AE112" s="50">
        <f t="shared" si="78"/>
        <v>1</v>
      </c>
      <c r="AF112" s="50">
        <f t="shared" si="79"/>
        <v>1</v>
      </c>
      <c r="AG112" s="50">
        <f t="shared" si="80"/>
        <v>0</v>
      </c>
      <c r="AH112" s="50">
        <f t="shared" si="81"/>
        <v>1</v>
      </c>
      <c r="AI112" s="50">
        <f t="shared" si="82"/>
        <v>1</v>
      </c>
      <c r="AJ112" s="50">
        <f t="shared" si="83"/>
        <v>0</v>
      </c>
      <c r="AK112" s="50">
        <f t="shared" si="84"/>
        <v>2</v>
      </c>
      <c r="AL112" s="50">
        <f t="shared" si="85"/>
        <v>0</v>
      </c>
      <c r="AM112" s="50">
        <f t="shared" si="86"/>
        <v>0</v>
      </c>
      <c r="AN112" s="50">
        <f t="shared" si="87"/>
        <v>1</v>
      </c>
      <c r="AO112" s="50">
        <f t="shared" si="88"/>
        <v>0</v>
      </c>
      <c r="AP112" s="50">
        <f t="shared" si="89"/>
        <v>1</v>
      </c>
      <c r="AQ112" s="50">
        <f t="shared" si="90"/>
        <v>2</v>
      </c>
      <c r="AR112" s="50">
        <f t="shared" si="91"/>
        <v>0</v>
      </c>
      <c r="AS112" s="50">
        <f t="shared" si="92"/>
        <v>1</v>
      </c>
      <c r="AT112" s="50">
        <f t="shared" si="93"/>
        <v>2</v>
      </c>
      <c r="AU112" s="50">
        <f t="shared" si="94"/>
        <v>0</v>
      </c>
      <c r="AV112" s="50">
        <f t="shared" si="95"/>
        <v>1</v>
      </c>
      <c r="AW112" s="50">
        <f t="shared" si="96"/>
        <v>1</v>
      </c>
      <c r="AX112" s="50">
        <f t="shared" si="97"/>
        <v>1</v>
      </c>
      <c r="AY112" s="50">
        <f t="shared" si="98"/>
        <v>0</v>
      </c>
      <c r="AZ112" s="50">
        <f t="shared" si="99"/>
        <v>2</v>
      </c>
    </row>
    <row r="113" spans="1:52">
      <c r="A113" s="73" t="s">
        <v>453</v>
      </c>
      <c r="B113" s="73" t="s">
        <v>454</v>
      </c>
      <c r="C113" s="78" t="s">
        <v>144</v>
      </c>
      <c r="D113" s="64">
        <v>123122</v>
      </c>
      <c r="E113" s="47">
        <v>133588</v>
      </c>
      <c r="F113" s="23">
        <v>124600</v>
      </c>
      <c r="G113" s="23">
        <v>128399</v>
      </c>
      <c r="H113" s="24">
        <v>69684</v>
      </c>
      <c r="I113" s="23">
        <v>137633</v>
      </c>
      <c r="J113" s="47">
        <v>100000</v>
      </c>
      <c r="K113" s="27">
        <v>92820</v>
      </c>
      <c r="L113" s="27">
        <v>109768</v>
      </c>
      <c r="M113" s="27">
        <v>60000</v>
      </c>
      <c r="N113" s="27">
        <v>81850</v>
      </c>
      <c r="O113" s="27">
        <v>238000</v>
      </c>
      <c r="P113" s="44">
        <v>96017</v>
      </c>
      <c r="Q113" s="27">
        <v>118871</v>
      </c>
      <c r="R113" s="27">
        <v>95000</v>
      </c>
      <c r="S113" s="27">
        <v>354500</v>
      </c>
      <c r="T113" s="27">
        <v>142949</v>
      </c>
      <c r="U113" s="27">
        <v>167280</v>
      </c>
      <c r="V113" s="27">
        <v>96017.66875012232</v>
      </c>
      <c r="W113" s="27">
        <v>110670</v>
      </c>
      <c r="X113" s="27">
        <v>119000</v>
      </c>
      <c r="Y113" s="27">
        <v>143285</v>
      </c>
      <c r="Z113" s="27">
        <v>119000</v>
      </c>
      <c r="AA113" s="27">
        <v>105436</v>
      </c>
      <c r="AB113" s="49">
        <f t="shared" si="75"/>
        <v>118935.5</v>
      </c>
      <c r="AC113" s="50">
        <f t="shared" si="76"/>
        <v>1</v>
      </c>
      <c r="AD113" s="50">
        <f t="shared" si="77"/>
        <v>1</v>
      </c>
      <c r="AE113" s="50">
        <f t="shared" si="78"/>
        <v>1</v>
      </c>
      <c r="AF113" s="50">
        <f t="shared" si="79"/>
        <v>1</v>
      </c>
      <c r="AG113" s="50">
        <f t="shared" si="80"/>
        <v>0</v>
      </c>
      <c r="AH113" s="50">
        <f t="shared" si="81"/>
        <v>1</v>
      </c>
      <c r="AI113" s="50">
        <f t="shared" si="82"/>
        <v>2</v>
      </c>
      <c r="AJ113" s="50">
        <f t="shared" si="83"/>
        <v>0</v>
      </c>
      <c r="AK113" s="50">
        <f t="shared" si="84"/>
        <v>2</v>
      </c>
      <c r="AL113" s="50">
        <f t="shared" si="85"/>
        <v>0</v>
      </c>
      <c r="AM113" s="50">
        <f t="shared" si="86"/>
        <v>0</v>
      </c>
      <c r="AN113" s="50">
        <f t="shared" si="87"/>
        <v>0</v>
      </c>
      <c r="AO113" s="50">
        <f t="shared" si="88"/>
        <v>2</v>
      </c>
      <c r="AP113" s="50">
        <f t="shared" si="89"/>
        <v>2</v>
      </c>
      <c r="AQ113" s="50">
        <f t="shared" si="90"/>
        <v>0</v>
      </c>
      <c r="AR113" s="50">
        <f t="shared" si="91"/>
        <v>0</v>
      </c>
      <c r="AS113" s="50">
        <f t="shared" si="92"/>
        <v>0</v>
      </c>
      <c r="AT113" s="50">
        <f t="shared" si="93"/>
        <v>0</v>
      </c>
      <c r="AU113" s="50">
        <f t="shared" si="94"/>
        <v>2</v>
      </c>
      <c r="AV113" s="50">
        <f t="shared" si="95"/>
        <v>2</v>
      </c>
      <c r="AW113" s="50">
        <f t="shared" si="96"/>
        <v>1</v>
      </c>
      <c r="AX113" s="50">
        <f t="shared" si="97"/>
        <v>0</v>
      </c>
      <c r="AY113" s="50">
        <f t="shared" si="98"/>
        <v>1</v>
      </c>
      <c r="AZ113" s="50">
        <f t="shared" si="99"/>
        <v>2</v>
      </c>
    </row>
    <row r="114" spans="1:52" ht="105">
      <c r="A114" s="73" t="s">
        <v>455</v>
      </c>
      <c r="B114" s="73" t="s">
        <v>456</v>
      </c>
      <c r="C114" s="78" t="s">
        <v>144</v>
      </c>
      <c r="D114" s="64">
        <v>1423727</v>
      </c>
      <c r="E114" s="47">
        <v>1458666</v>
      </c>
      <c r="F114" s="23">
        <v>1246000</v>
      </c>
      <c r="G114" s="23">
        <v>1635069</v>
      </c>
      <c r="H114" s="24">
        <v>1767503</v>
      </c>
      <c r="I114" s="23">
        <v>1618848</v>
      </c>
      <c r="J114" s="47">
        <v>1700000</v>
      </c>
      <c r="K114" s="27">
        <v>1130500</v>
      </c>
      <c r="L114" s="27">
        <v>1516617</v>
      </c>
      <c r="M114" s="27">
        <v>1142400</v>
      </c>
      <c r="N114" s="27">
        <v>1309000</v>
      </c>
      <c r="O114" s="27">
        <v>823846</v>
      </c>
      <c r="P114" s="44">
        <v>974754</v>
      </c>
      <c r="Q114" s="27">
        <v>1739972</v>
      </c>
      <c r="R114" s="27">
        <v>974000</v>
      </c>
      <c r="S114" s="27">
        <v>1316187.6000000001</v>
      </c>
      <c r="T114" s="27">
        <v>1690070</v>
      </c>
      <c r="U114" s="27">
        <v>1742500</v>
      </c>
      <c r="V114" s="27">
        <v>216539.17243575503</v>
      </c>
      <c r="W114" s="27">
        <v>1106700</v>
      </c>
      <c r="X114" s="27">
        <v>1428000</v>
      </c>
      <c r="Y114" s="27">
        <v>1570291</v>
      </c>
      <c r="Z114" s="27">
        <v>1071000</v>
      </c>
      <c r="AA114" s="27">
        <v>1070375</v>
      </c>
      <c r="AB114" s="49">
        <f t="shared" si="75"/>
        <v>1369957.3</v>
      </c>
      <c r="AC114" s="50">
        <f t="shared" si="76"/>
        <v>1</v>
      </c>
      <c r="AD114" s="50">
        <f t="shared" si="77"/>
        <v>1</v>
      </c>
      <c r="AE114" s="50">
        <f t="shared" si="78"/>
        <v>2</v>
      </c>
      <c r="AF114" s="50">
        <f t="shared" si="79"/>
        <v>1</v>
      </c>
      <c r="AG114" s="50">
        <f t="shared" si="80"/>
        <v>0</v>
      </c>
      <c r="AH114" s="50">
        <f t="shared" si="81"/>
        <v>1</v>
      </c>
      <c r="AI114" s="50">
        <f t="shared" si="82"/>
        <v>0</v>
      </c>
      <c r="AJ114" s="50">
        <f t="shared" si="83"/>
        <v>2</v>
      </c>
      <c r="AK114" s="50">
        <f t="shared" si="84"/>
        <v>1</v>
      </c>
      <c r="AL114" s="50">
        <f t="shared" si="85"/>
        <v>2</v>
      </c>
      <c r="AM114" s="50">
        <f t="shared" si="86"/>
        <v>2</v>
      </c>
      <c r="AN114" s="50">
        <f t="shared" si="87"/>
        <v>0</v>
      </c>
      <c r="AO114" s="50">
        <f t="shared" si="88"/>
        <v>0</v>
      </c>
      <c r="AP114" s="50">
        <f t="shared" si="89"/>
        <v>0</v>
      </c>
      <c r="AQ114" s="50">
        <f t="shared" si="90"/>
        <v>0</v>
      </c>
      <c r="AR114" s="50">
        <f t="shared" si="91"/>
        <v>2</v>
      </c>
      <c r="AS114" s="50">
        <f t="shared" si="92"/>
        <v>0</v>
      </c>
      <c r="AT114" s="50">
        <f t="shared" si="93"/>
        <v>0</v>
      </c>
      <c r="AU114" s="50">
        <f t="shared" si="94"/>
        <v>0</v>
      </c>
      <c r="AV114" s="50">
        <f t="shared" si="95"/>
        <v>2</v>
      </c>
      <c r="AW114" s="50">
        <f t="shared" si="96"/>
        <v>1</v>
      </c>
      <c r="AX114" s="50">
        <f t="shared" si="97"/>
        <v>1</v>
      </c>
      <c r="AY114" s="50">
        <f t="shared" si="98"/>
        <v>0</v>
      </c>
      <c r="AZ114" s="50">
        <f t="shared" si="99"/>
        <v>0</v>
      </c>
    </row>
    <row r="115" spans="1:52" ht="105">
      <c r="A115" s="73" t="s">
        <v>457</v>
      </c>
      <c r="B115" s="73" t="s">
        <v>458</v>
      </c>
      <c r="C115" s="78" t="s">
        <v>144</v>
      </c>
      <c r="D115" s="64">
        <v>1830340</v>
      </c>
      <c r="E115" s="47">
        <v>115768</v>
      </c>
      <c r="F115" s="23">
        <v>1495200</v>
      </c>
      <c r="G115" s="23">
        <v>1856062</v>
      </c>
      <c r="H115" s="24">
        <v>2313411</v>
      </c>
      <c r="I115" s="23">
        <v>1858122</v>
      </c>
      <c r="J115" s="47">
        <v>2890000</v>
      </c>
      <c r="K115" s="27">
        <v>1309000</v>
      </c>
      <c r="L115" s="27">
        <v>1793858</v>
      </c>
      <c r="M115" s="27">
        <v>1356600</v>
      </c>
      <c r="N115" s="27">
        <v>1636250</v>
      </c>
      <c r="O115" s="27">
        <v>1373077</v>
      </c>
      <c r="P115" s="44">
        <v>1116600</v>
      </c>
      <c r="Q115" s="27">
        <v>1934127</v>
      </c>
      <c r="R115" s="27">
        <v>1150000</v>
      </c>
      <c r="S115" s="27">
        <v>1432450.838</v>
      </c>
      <c r="T115" s="27">
        <v>1858222</v>
      </c>
      <c r="U115" s="27">
        <v>1999043</v>
      </c>
      <c r="V115" s="27">
        <v>819121.12758106284</v>
      </c>
      <c r="W115" s="27">
        <v>1328040</v>
      </c>
      <c r="X115" s="27">
        <v>1904000</v>
      </c>
      <c r="Y115" s="27">
        <v>1887024</v>
      </c>
      <c r="Z115" s="27">
        <v>1309000</v>
      </c>
      <c r="AA115" s="27">
        <v>1226135</v>
      </c>
      <c r="AB115" s="49">
        <f t="shared" si="75"/>
        <v>1565725</v>
      </c>
      <c r="AC115" s="50">
        <f t="shared" si="76"/>
        <v>1</v>
      </c>
      <c r="AD115" s="50">
        <f t="shared" si="77"/>
        <v>0</v>
      </c>
      <c r="AE115" s="50">
        <f t="shared" si="78"/>
        <v>2</v>
      </c>
      <c r="AF115" s="50">
        <f t="shared" si="79"/>
        <v>1</v>
      </c>
      <c r="AG115" s="50">
        <f t="shared" si="80"/>
        <v>0</v>
      </c>
      <c r="AH115" s="50">
        <f t="shared" si="81"/>
        <v>1</v>
      </c>
      <c r="AI115" s="50">
        <f t="shared" si="82"/>
        <v>0</v>
      </c>
      <c r="AJ115" s="50">
        <f t="shared" si="83"/>
        <v>2</v>
      </c>
      <c r="AK115" s="50">
        <f t="shared" si="84"/>
        <v>1</v>
      </c>
      <c r="AL115" s="50">
        <f t="shared" si="85"/>
        <v>2</v>
      </c>
      <c r="AM115" s="50">
        <f t="shared" si="86"/>
        <v>1</v>
      </c>
      <c r="AN115" s="50">
        <f t="shared" si="87"/>
        <v>2</v>
      </c>
      <c r="AO115" s="50">
        <f t="shared" si="88"/>
        <v>0</v>
      </c>
      <c r="AP115" s="50">
        <f t="shared" si="89"/>
        <v>0</v>
      </c>
      <c r="AQ115" s="50">
        <f t="shared" si="90"/>
        <v>0</v>
      </c>
      <c r="AR115" s="50">
        <f t="shared" si="91"/>
        <v>2</v>
      </c>
      <c r="AS115" s="50">
        <f t="shared" si="92"/>
        <v>1</v>
      </c>
      <c r="AT115" s="50">
        <f t="shared" si="93"/>
        <v>0</v>
      </c>
      <c r="AU115" s="50">
        <f t="shared" si="94"/>
        <v>0</v>
      </c>
      <c r="AV115" s="50">
        <f t="shared" si="95"/>
        <v>2</v>
      </c>
      <c r="AW115" s="50">
        <f t="shared" si="96"/>
        <v>0</v>
      </c>
      <c r="AX115" s="50">
        <f t="shared" si="97"/>
        <v>0</v>
      </c>
      <c r="AY115" s="50">
        <f t="shared" si="98"/>
        <v>2</v>
      </c>
      <c r="AZ115" s="50">
        <f t="shared" si="99"/>
        <v>0</v>
      </c>
    </row>
    <row r="116" spans="1:52" ht="105">
      <c r="A116" s="73" t="s">
        <v>459</v>
      </c>
      <c r="B116" s="73" t="s">
        <v>460</v>
      </c>
      <c r="C116" s="78" t="s">
        <v>144</v>
      </c>
      <c r="D116" s="64">
        <v>2046642</v>
      </c>
      <c r="E116" s="47">
        <v>2015179</v>
      </c>
      <c r="F116" s="23">
        <v>1619800</v>
      </c>
      <c r="G116" s="23">
        <v>2124437</v>
      </c>
      <c r="H116" s="24">
        <v>2377547</v>
      </c>
      <c r="I116" s="23">
        <v>2030246</v>
      </c>
      <c r="J116" s="47">
        <v>3250000</v>
      </c>
      <c r="K116" s="27">
        <v>1547000</v>
      </c>
      <c r="L116" s="27">
        <v>1991217</v>
      </c>
      <c r="M116" s="27">
        <v>1570800</v>
      </c>
      <c r="N116" s="27">
        <v>1963500</v>
      </c>
      <c r="O116" s="27">
        <v>2013846</v>
      </c>
      <c r="P116" s="44">
        <v>1217216</v>
      </c>
      <c r="Q116" s="27">
        <v>2099930</v>
      </c>
      <c r="R116" s="27">
        <v>1300000</v>
      </c>
      <c r="S116" s="27">
        <v>1565588.2759999998</v>
      </c>
      <c r="T116" s="27">
        <v>2149795</v>
      </c>
      <c r="U116" s="27">
        <v>2197015</v>
      </c>
      <c r="V116" s="27">
        <v>938319.18894432741</v>
      </c>
      <c r="W116" s="27">
        <v>1438710</v>
      </c>
      <c r="X116" s="27">
        <v>1904000</v>
      </c>
      <c r="Y116" s="27">
        <v>2122998</v>
      </c>
      <c r="Z116" s="27">
        <v>1547000</v>
      </c>
      <c r="AA116" s="27">
        <v>1336622</v>
      </c>
      <c r="AB116" s="49">
        <f t="shared" si="75"/>
        <v>1977358.5</v>
      </c>
      <c r="AC116" s="50">
        <f t="shared" si="76"/>
        <v>1</v>
      </c>
      <c r="AD116" s="50">
        <f t="shared" si="77"/>
        <v>1</v>
      </c>
      <c r="AE116" s="50">
        <f t="shared" si="78"/>
        <v>2</v>
      </c>
      <c r="AF116" s="50">
        <f t="shared" si="79"/>
        <v>1</v>
      </c>
      <c r="AG116" s="50">
        <f t="shared" si="80"/>
        <v>0</v>
      </c>
      <c r="AH116" s="50">
        <f t="shared" si="81"/>
        <v>1</v>
      </c>
      <c r="AI116" s="50">
        <f t="shared" si="82"/>
        <v>0</v>
      </c>
      <c r="AJ116" s="50">
        <f t="shared" si="83"/>
        <v>0</v>
      </c>
      <c r="AK116" s="50">
        <f t="shared" si="84"/>
        <v>1</v>
      </c>
      <c r="AL116" s="50">
        <f t="shared" si="85"/>
        <v>0</v>
      </c>
      <c r="AM116" s="50">
        <f t="shared" si="86"/>
        <v>2</v>
      </c>
      <c r="AN116" s="50">
        <f t="shared" si="87"/>
        <v>1</v>
      </c>
      <c r="AO116" s="50">
        <f t="shared" si="88"/>
        <v>0</v>
      </c>
      <c r="AP116" s="50">
        <f t="shared" si="89"/>
        <v>1</v>
      </c>
      <c r="AQ116" s="50">
        <f t="shared" si="90"/>
        <v>0</v>
      </c>
      <c r="AR116" s="50">
        <f t="shared" si="91"/>
        <v>0</v>
      </c>
      <c r="AS116" s="50">
        <f t="shared" si="92"/>
        <v>1</v>
      </c>
      <c r="AT116" s="50">
        <f t="shared" si="93"/>
        <v>1</v>
      </c>
      <c r="AU116" s="50">
        <f t="shared" si="94"/>
        <v>0</v>
      </c>
      <c r="AV116" s="50">
        <f t="shared" si="95"/>
        <v>0</v>
      </c>
      <c r="AW116" s="50">
        <f t="shared" si="96"/>
        <v>2</v>
      </c>
      <c r="AX116" s="50">
        <f t="shared" si="97"/>
        <v>1</v>
      </c>
      <c r="AY116" s="50">
        <f t="shared" si="98"/>
        <v>0</v>
      </c>
      <c r="AZ116" s="50">
        <f t="shared" si="99"/>
        <v>0</v>
      </c>
    </row>
    <row r="117" spans="1:52" ht="105">
      <c r="A117" s="73" t="s">
        <v>461</v>
      </c>
      <c r="B117" s="73" t="s">
        <v>462</v>
      </c>
      <c r="C117" s="78" t="s">
        <v>144</v>
      </c>
      <c r="D117" s="64">
        <v>2613694</v>
      </c>
      <c r="E117" s="47">
        <v>2525249</v>
      </c>
      <c r="F117" s="23">
        <v>2305100</v>
      </c>
      <c r="G117" s="23">
        <v>2591258</v>
      </c>
      <c r="H117" s="24">
        <v>3331588</v>
      </c>
      <c r="I117" s="23">
        <v>3014538</v>
      </c>
      <c r="J117" s="47">
        <v>4420000</v>
      </c>
      <c r="K117" s="27">
        <v>1859375</v>
      </c>
      <c r="L117" s="27">
        <v>2648923</v>
      </c>
      <c r="M117" s="27">
        <v>1785000</v>
      </c>
      <c r="N117" s="27">
        <v>2454400</v>
      </c>
      <c r="O117" s="27">
        <v>2380000</v>
      </c>
      <c r="P117" s="44">
        <v>1725207</v>
      </c>
      <c r="Q117" s="27">
        <v>3047141</v>
      </c>
      <c r="R117" s="27">
        <v>1800000</v>
      </c>
      <c r="S117" s="27">
        <v>1856162</v>
      </c>
      <c r="T117" s="27">
        <v>2878224</v>
      </c>
      <c r="U117" s="27">
        <v>2534385</v>
      </c>
      <c r="V117" s="27">
        <v>1022871.2633429954</v>
      </c>
      <c r="W117" s="27">
        <v>2047395</v>
      </c>
      <c r="X117" s="27">
        <v>2142000</v>
      </c>
      <c r="Y117" s="27">
        <v>2973530</v>
      </c>
      <c r="Z117" s="27">
        <v>1904000</v>
      </c>
      <c r="AA117" s="27">
        <v>1894445</v>
      </c>
      <c r="AB117" s="49">
        <f t="shared" si="75"/>
        <v>2417200</v>
      </c>
      <c r="AC117" s="50">
        <f t="shared" si="76"/>
        <v>1</v>
      </c>
      <c r="AD117" s="50">
        <f t="shared" si="77"/>
        <v>1</v>
      </c>
      <c r="AE117" s="50">
        <f t="shared" si="78"/>
        <v>2</v>
      </c>
      <c r="AF117" s="50">
        <f t="shared" si="79"/>
        <v>1</v>
      </c>
      <c r="AG117" s="50">
        <f t="shared" si="80"/>
        <v>0</v>
      </c>
      <c r="AH117" s="50">
        <f t="shared" si="81"/>
        <v>0</v>
      </c>
      <c r="AI117" s="50">
        <f t="shared" si="82"/>
        <v>0</v>
      </c>
      <c r="AJ117" s="50">
        <f t="shared" si="83"/>
        <v>0</v>
      </c>
      <c r="AK117" s="50">
        <f t="shared" si="84"/>
        <v>1</v>
      </c>
      <c r="AL117" s="50">
        <f t="shared" si="85"/>
        <v>0</v>
      </c>
      <c r="AM117" s="50">
        <f t="shared" si="86"/>
        <v>1</v>
      </c>
      <c r="AN117" s="50">
        <f t="shared" si="87"/>
        <v>2</v>
      </c>
      <c r="AO117" s="50">
        <f t="shared" si="88"/>
        <v>0</v>
      </c>
      <c r="AP117" s="50">
        <f t="shared" si="89"/>
        <v>0</v>
      </c>
      <c r="AQ117" s="50">
        <f t="shared" si="90"/>
        <v>0</v>
      </c>
      <c r="AR117" s="50">
        <f t="shared" si="91"/>
        <v>0</v>
      </c>
      <c r="AS117" s="50">
        <f t="shared" si="92"/>
        <v>1</v>
      </c>
      <c r="AT117" s="50">
        <f t="shared" si="93"/>
        <v>1</v>
      </c>
      <c r="AU117" s="50">
        <f t="shared" si="94"/>
        <v>0</v>
      </c>
      <c r="AV117" s="50">
        <f t="shared" si="95"/>
        <v>2</v>
      </c>
      <c r="AW117" s="50">
        <f t="shared" si="96"/>
        <v>2</v>
      </c>
      <c r="AX117" s="50">
        <f t="shared" si="97"/>
        <v>0</v>
      </c>
      <c r="AY117" s="50">
        <f t="shared" si="98"/>
        <v>0</v>
      </c>
      <c r="AZ117" s="50">
        <f t="shared" si="99"/>
        <v>0</v>
      </c>
    </row>
    <row r="118" spans="1:52" ht="105">
      <c r="A118" s="73" t="s">
        <v>463</v>
      </c>
      <c r="B118" s="73" t="s">
        <v>464</v>
      </c>
      <c r="C118" s="78" t="s">
        <v>144</v>
      </c>
      <c r="D118" s="64">
        <v>4039952</v>
      </c>
      <c r="E118" s="47">
        <v>4204787</v>
      </c>
      <c r="F118" s="23">
        <v>2865800</v>
      </c>
      <c r="G118" s="23">
        <v>3596946</v>
      </c>
      <c r="H118" s="24">
        <v>4214774</v>
      </c>
      <c r="I118" s="23">
        <v>4113256</v>
      </c>
      <c r="J118" s="47">
        <v>4800000</v>
      </c>
      <c r="K118" s="27">
        <v>2231250</v>
      </c>
      <c r="L118" s="27">
        <v>4209846</v>
      </c>
      <c r="M118" s="27">
        <v>2142000</v>
      </c>
      <c r="N118" s="27">
        <v>2945250</v>
      </c>
      <c r="O118" s="27">
        <v>2929231</v>
      </c>
      <c r="P118" s="44">
        <v>2434434</v>
      </c>
      <c r="Q118" s="27">
        <v>4290519</v>
      </c>
      <c r="R118" s="27">
        <v>2500000</v>
      </c>
      <c r="S118" s="27">
        <v>2531130</v>
      </c>
      <c r="T118" s="27">
        <v>4289822</v>
      </c>
      <c r="U118" s="27">
        <v>2908072</v>
      </c>
      <c r="V118" s="27">
        <v>2434433.6067563291</v>
      </c>
      <c r="W118" s="27">
        <v>2545410</v>
      </c>
      <c r="X118" s="27">
        <v>3927000</v>
      </c>
      <c r="Y118" s="27">
        <v>4285199</v>
      </c>
      <c r="Z118" s="27">
        <v>2380000</v>
      </c>
      <c r="AA118" s="27">
        <v>2673243</v>
      </c>
      <c r="AB118" s="49">
        <f t="shared" si="75"/>
        <v>2937240.5</v>
      </c>
      <c r="AC118" s="50">
        <f t="shared" si="76"/>
        <v>0</v>
      </c>
      <c r="AD118" s="50">
        <f t="shared" si="77"/>
        <v>0</v>
      </c>
      <c r="AE118" s="50">
        <f t="shared" si="78"/>
        <v>2</v>
      </c>
      <c r="AF118" s="50">
        <f t="shared" si="79"/>
        <v>0</v>
      </c>
      <c r="AG118" s="50">
        <f t="shared" si="80"/>
        <v>0</v>
      </c>
      <c r="AH118" s="50">
        <f t="shared" si="81"/>
        <v>0</v>
      </c>
      <c r="AI118" s="50">
        <f t="shared" si="82"/>
        <v>0</v>
      </c>
      <c r="AJ118" s="50">
        <f t="shared" si="83"/>
        <v>0</v>
      </c>
      <c r="AK118" s="50">
        <f t="shared" si="84"/>
        <v>0</v>
      </c>
      <c r="AL118" s="50">
        <f t="shared" si="85"/>
        <v>0</v>
      </c>
      <c r="AM118" s="50">
        <f t="shared" si="86"/>
        <v>1</v>
      </c>
      <c r="AN118" s="50">
        <f t="shared" si="87"/>
        <v>2</v>
      </c>
      <c r="AO118" s="50">
        <f t="shared" si="88"/>
        <v>2</v>
      </c>
      <c r="AP118" s="50">
        <f t="shared" si="89"/>
        <v>0</v>
      </c>
      <c r="AQ118" s="50">
        <f t="shared" si="90"/>
        <v>2</v>
      </c>
      <c r="AR118" s="50">
        <f t="shared" si="91"/>
        <v>2</v>
      </c>
      <c r="AS118" s="50">
        <f t="shared" si="92"/>
        <v>0</v>
      </c>
      <c r="AT118" s="50">
        <f t="shared" si="93"/>
        <v>2</v>
      </c>
      <c r="AU118" s="50">
        <f t="shared" si="94"/>
        <v>2</v>
      </c>
      <c r="AV118" s="50">
        <f t="shared" si="95"/>
        <v>2</v>
      </c>
      <c r="AW118" s="50">
        <f t="shared" si="96"/>
        <v>0</v>
      </c>
      <c r="AX118" s="50">
        <f t="shared" si="97"/>
        <v>0</v>
      </c>
      <c r="AY118" s="50">
        <f t="shared" si="98"/>
        <v>2</v>
      </c>
      <c r="AZ118" s="50">
        <f t="shared" si="99"/>
        <v>2</v>
      </c>
    </row>
    <row r="119" spans="1:52" ht="30">
      <c r="A119" s="73" t="s">
        <v>465</v>
      </c>
      <c r="B119" s="73" t="s">
        <v>466</v>
      </c>
      <c r="C119" s="78" t="s">
        <v>144</v>
      </c>
      <c r="D119" s="64">
        <v>45564</v>
      </c>
      <c r="E119" s="47">
        <v>58363</v>
      </c>
      <c r="F119" s="23">
        <v>50000</v>
      </c>
      <c r="G119" s="23">
        <v>57075</v>
      </c>
      <c r="H119" s="24">
        <v>40202</v>
      </c>
      <c r="I119" s="23">
        <v>46257</v>
      </c>
      <c r="J119" s="47">
        <v>35000</v>
      </c>
      <c r="K119" s="27">
        <v>27846</v>
      </c>
      <c r="L119" s="27">
        <v>60862</v>
      </c>
      <c r="M119" s="27">
        <v>29750</v>
      </c>
      <c r="N119" s="27">
        <v>98200</v>
      </c>
      <c r="O119" s="27">
        <v>91538</v>
      </c>
      <c r="P119" s="44">
        <v>39388</v>
      </c>
      <c r="Q119" s="27">
        <v>55006</v>
      </c>
      <c r="R119" s="27">
        <v>39000</v>
      </c>
      <c r="S119" s="27">
        <v>62187.807999999997</v>
      </c>
      <c r="T119" s="27">
        <v>51155</v>
      </c>
      <c r="U119" s="27">
        <v>34850</v>
      </c>
      <c r="V119" s="27">
        <v>498135.41273078264</v>
      </c>
      <c r="W119" s="27">
        <v>44268</v>
      </c>
      <c r="X119" s="27">
        <v>54740</v>
      </c>
      <c r="Y119" s="27">
        <v>57226</v>
      </c>
      <c r="Z119" s="27">
        <v>35700</v>
      </c>
      <c r="AA119" s="27">
        <v>43251</v>
      </c>
      <c r="AB119" s="49">
        <f t="shared" si="75"/>
        <v>48128.5</v>
      </c>
      <c r="AC119" s="50">
        <f t="shared" si="76"/>
        <v>2</v>
      </c>
      <c r="AD119" s="50">
        <f t="shared" si="77"/>
        <v>0</v>
      </c>
      <c r="AE119" s="50">
        <f t="shared" si="78"/>
        <v>1</v>
      </c>
      <c r="AF119" s="50">
        <f t="shared" si="79"/>
        <v>1</v>
      </c>
      <c r="AG119" s="50">
        <f t="shared" si="80"/>
        <v>2</v>
      </c>
      <c r="AH119" s="50">
        <f t="shared" si="81"/>
        <v>2</v>
      </c>
      <c r="AI119" s="50">
        <f t="shared" si="82"/>
        <v>0</v>
      </c>
      <c r="AJ119" s="50">
        <f t="shared" si="83"/>
        <v>0</v>
      </c>
      <c r="AK119" s="50">
        <f t="shared" si="84"/>
        <v>0</v>
      </c>
      <c r="AL119" s="50">
        <f t="shared" si="85"/>
        <v>0</v>
      </c>
      <c r="AM119" s="50">
        <f t="shared" si="86"/>
        <v>0</v>
      </c>
      <c r="AN119" s="50">
        <f t="shared" si="87"/>
        <v>0</v>
      </c>
      <c r="AO119" s="50">
        <f t="shared" si="88"/>
        <v>2</v>
      </c>
      <c r="AP119" s="50">
        <f t="shared" si="89"/>
        <v>1</v>
      </c>
      <c r="AQ119" s="50">
        <f t="shared" si="90"/>
        <v>2</v>
      </c>
      <c r="AR119" s="50">
        <f t="shared" si="91"/>
        <v>0</v>
      </c>
      <c r="AS119" s="50">
        <f t="shared" si="92"/>
        <v>1</v>
      </c>
      <c r="AT119" s="50">
        <f t="shared" si="93"/>
        <v>0</v>
      </c>
      <c r="AU119" s="50">
        <f t="shared" si="94"/>
        <v>0</v>
      </c>
      <c r="AV119" s="50">
        <f t="shared" si="95"/>
        <v>2</v>
      </c>
      <c r="AW119" s="50">
        <f t="shared" si="96"/>
        <v>1</v>
      </c>
      <c r="AX119" s="50">
        <f t="shared" si="97"/>
        <v>1</v>
      </c>
      <c r="AY119" s="50">
        <f t="shared" si="98"/>
        <v>0</v>
      </c>
      <c r="AZ119" s="50">
        <f t="shared" si="99"/>
        <v>2</v>
      </c>
    </row>
    <row r="120" spans="1:52" ht="30">
      <c r="A120" s="73" t="s">
        <v>467</v>
      </c>
      <c r="B120" s="73" t="s">
        <v>468</v>
      </c>
      <c r="C120" s="78" t="s">
        <v>144</v>
      </c>
      <c r="D120" s="64">
        <v>72908</v>
      </c>
      <c r="E120" s="47">
        <v>76441</v>
      </c>
      <c r="F120" s="23">
        <v>61000</v>
      </c>
      <c r="G120" s="23">
        <v>64448</v>
      </c>
      <c r="H120" s="24">
        <v>53871</v>
      </c>
      <c r="I120" s="23">
        <v>73284</v>
      </c>
      <c r="J120" s="47">
        <v>35000</v>
      </c>
      <c r="K120" s="27">
        <v>34034</v>
      </c>
      <c r="L120" s="27">
        <v>72842</v>
      </c>
      <c r="M120" s="27">
        <v>35000</v>
      </c>
      <c r="N120" s="27">
        <v>98200</v>
      </c>
      <c r="O120" s="27">
        <v>128154</v>
      </c>
      <c r="P120" s="44">
        <v>50461</v>
      </c>
      <c r="Q120" s="27">
        <v>71794</v>
      </c>
      <c r="R120" s="27">
        <v>49000</v>
      </c>
      <c r="S120" s="27">
        <v>113440</v>
      </c>
      <c r="T120" s="27">
        <v>71811</v>
      </c>
      <c r="U120" s="27">
        <v>34850</v>
      </c>
      <c r="V120" s="27">
        <v>33098.963545363251</v>
      </c>
      <c r="W120" s="27">
        <v>55335</v>
      </c>
      <c r="X120" s="27">
        <v>73780</v>
      </c>
      <c r="Y120" s="27">
        <v>58747</v>
      </c>
      <c r="Z120" s="27">
        <v>41650</v>
      </c>
      <c r="AA120" s="27">
        <v>55411</v>
      </c>
      <c r="AB120" s="49">
        <f t="shared" si="75"/>
        <v>59873.5</v>
      </c>
      <c r="AC120" s="50">
        <f t="shared" si="76"/>
        <v>0</v>
      </c>
      <c r="AD120" s="50">
        <f t="shared" si="77"/>
        <v>0</v>
      </c>
      <c r="AE120" s="50">
        <f t="shared" si="78"/>
        <v>1</v>
      </c>
      <c r="AF120" s="50">
        <f t="shared" si="79"/>
        <v>1</v>
      </c>
      <c r="AG120" s="50">
        <f t="shared" si="80"/>
        <v>2</v>
      </c>
      <c r="AH120" s="50">
        <f t="shared" si="81"/>
        <v>0</v>
      </c>
      <c r="AI120" s="50">
        <f t="shared" si="82"/>
        <v>0</v>
      </c>
      <c r="AJ120" s="50">
        <f t="shared" si="83"/>
        <v>0</v>
      </c>
      <c r="AK120" s="50">
        <f t="shared" si="84"/>
        <v>0</v>
      </c>
      <c r="AL120" s="50">
        <f t="shared" si="85"/>
        <v>0</v>
      </c>
      <c r="AM120" s="50">
        <f t="shared" si="86"/>
        <v>0</v>
      </c>
      <c r="AN120" s="50">
        <f t="shared" si="87"/>
        <v>0</v>
      </c>
      <c r="AO120" s="50">
        <f t="shared" si="88"/>
        <v>2</v>
      </c>
      <c r="AP120" s="50">
        <f t="shared" si="89"/>
        <v>1</v>
      </c>
      <c r="AQ120" s="50">
        <f t="shared" si="90"/>
        <v>2</v>
      </c>
      <c r="AR120" s="50">
        <f t="shared" si="91"/>
        <v>0</v>
      </c>
      <c r="AS120" s="50">
        <f t="shared" si="92"/>
        <v>1</v>
      </c>
      <c r="AT120" s="50">
        <f t="shared" si="93"/>
        <v>0</v>
      </c>
      <c r="AU120" s="50">
        <f t="shared" si="94"/>
        <v>0</v>
      </c>
      <c r="AV120" s="50">
        <f t="shared" si="95"/>
        <v>2</v>
      </c>
      <c r="AW120" s="50">
        <f t="shared" si="96"/>
        <v>0</v>
      </c>
      <c r="AX120" s="50">
        <f t="shared" si="97"/>
        <v>2</v>
      </c>
      <c r="AY120" s="50">
        <f t="shared" si="98"/>
        <v>0</v>
      </c>
      <c r="AZ120" s="50">
        <f t="shared" si="99"/>
        <v>2</v>
      </c>
    </row>
    <row r="121" spans="1:52" ht="45">
      <c r="A121" s="73" t="s">
        <v>469</v>
      </c>
      <c r="B121" s="73" t="s">
        <v>470</v>
      </c>
      <c r="C121" s="78" t="s">
        <v>144</v>
      </c>
      <c r="D121" s="64">
        <v>283688</v>
      </c>
      <c r="E121" s="47">
        <v>226656</v>
      </c>
      <c r="F121" s="23">
        <v>236000</v>
      </c>
      <c r="G121" s="23">
        <v>287961</v>
      </c>
      <c r="H121" s="24">
        <v>328320</v>
      </c>
      <c r="I121" s="23">
        <v>294411</v>
      </c>
      <c r="J121" s="47">
        <v>850000</v>
      </c>
      <c r="K121" s="27">
        <v>371875</v>
      </c>
      <c r="L121" s="27">
        <v>252612</v>
      </c>
      <c r="M121" s="27">
        <v>142800</v>
      </c>
      <c r="N121" s="27">
        <v>818150</v>
      </c>
      <c r="O121" s="27">
        <v>640769</v>
      </c>
      <c r="P121" s="44">
        <v>178325</v>
      </c>
      <c r="Q121" s="27">
        <v>295010</v>
      </c>
      <c r="R121" s="27">
        <v>177000</v>
      </c>
      <c r="S121" s="27">
        <v>393168.86</v>
      </c>
      <c r="T121" s="27">
        <v>290833</v>
      </c>
      <c r="U121" s="27">
        <v>627300</v>
      </c>
      <c r="V121" s="27">
        <v>178324.81077371942</v>
      </c>
      <c r="W121" s="27">
        <v>210273</v>
      </c>
      <c r="X121" s="27">
        <v>273700</v>
      </c>
      <c r="Y121" s="27">
        <v>295659</v>
      </c>
      <c r="Z121" s="27">
        <v>71400</v>
      </c>
      <c r="AA121" s="27">
        <v>137127</v>
      </c>
      <c r="AB121" s="49">
        <f t="shared" si="75"/>
        <v>285824.5</v>
      </c>
      <c r="AC121" s="50">
        <f t="shared" si="76"/>
        <v>2</v>
      </c>
      <c r="AD121" s="50">
        <f t="shared" si="77"/>
        <v>0</v>
      </c>
      <c r="AE121" s="50">
        <f t="shared" si="78"/>
        <v>2</v>
      </c>
      <c r="AF121" s="50">
        <f t="shared" si="79"/>
        <v>1</v>
      </c>
      <c r="AG121" s="50">
        <f t="shared" si="80"/>
        <v>1</v>
      </c>
      <c r="AH121" s="50">
        <f t="shared" si="81"/>
        <v>1</v>
      </c>
      <c r="AI121" s="50">
        <f t="shared" si="82"/>
        <v>0</v>
      </c>
      <c r="AJ121" s="50">
        <f t="shared" si="83"/>
        <v>0</v>
      </c>
      <c r="AK121" s="50">
        <f t="shared" si="84"/>
        <v>2</v>
      </c>
      <c r="AL121" s="50">
        <f t="shared" si="85"/>
        <v>0</v>
      </c>
      <c r="AM121" s="50">
        <f t="shared" si="86"/>
        <v>0</v>
      </c>
      <c r="AN121" s="50">
        <f t="shared" si="87"/>
        <v>0</v>
      </c>
      <c r="AO121" s="50">
        <f t="shared" si="88"/>
        <v>0</v>
      </c>
      <c r="AP121" s="50">
        <f t="shared" si="89"/>
        <v>1</v>
      </c>
      <c r="AQ121" s="50">
        <f t="shared" si="90"/>
        <v>0</v>
      </c>
      <c r="AR121" s="50">
        <f t="shared" si="91"/>
        <v>0</v>
      </c>
      <c r="AS121" s="50">
        <f t="shared" si="92"/>
        <v>1</v>
      </c>
      <c r="AT121" s="50">
        <f t="shared" si="93"/>
        <v>0</v>
      </c>
      <c r="AU121" s="50">
        <f t="shared" si="94"/>
        <v>0</v>
      </c>
      <c r="AV121" s="50">
        <f t="shared" si="95"/>
        <v>0</v>
      </c>
      <c r="AW121" s="50">
        <f t="shared" si="96"/>
        <v>2</v>
      </c>
      <c r="AX121" s="50">
        <f t="shared" si="97"/>
        <v>1</v>
      </c>
      <c r="AY121" s="50">
        <f t="shared" si="98"/>
        <v>0</v>
      </c>
      <c r="AZ121" s="50">
        <f t="shared" si="99"/>
        <v>0</v>
      </c>
    </row>
    <row r="122" spans="1:52" ht="45">
      <c r="A122" s="73" t="s">
        <v>471</v>
      </c>
      <c r="B122" s="73" t="s">
        <v>472</v>
      </c>
      <c r="C122" s="78" t="s">
        <v>144</v>
      </c>
      <c r="D122" s="64">
        <v>402622</v>
      </c>
      <c r="E122" s="47">
        <v>426925</v>
      </c>
      <c r="F122" s="23">
        <v>336000</v>
      </c>
      <c r="G122" s="23">
        <v>335111</v>
      </c>
      <c r="H122" s="24">
        <v>398850</v>
      </c>
      <c r="I122" s="23">
        <v>365364</v>
      </c>
      <c r="J122" s="47">
        <v>1190000</v>
      </c>
      <c r="K122" s="27">
        <v>371875</v>
      </c>
      <c r="L122" s="27">
        <v>423218</v>
      </c>
      <c r="M122" s="27">
        <v>215000</v>
      </c>
      <c r="N122" s="27">
        <v>818150</v>
      </c>
      <c r="O122" s="27">
        <v>823846</v>
      </c>
      <c r="P122" s="44">
        <v>248665</v>
      </c>
      <c r="Q122" s="27">
        <v>373353</v>
      </c>
      <c r="R122" s="27">
        <v>228000</v>
      </c>
      <c r="S122" s="27">
        <v>297780</v>
      </c>
      <c r="T122" s="27">
        <v>361927</v>
      </c>
      <c r="U122" s="27">
        <v>348500</v>
      </c>
      <c r="V122" s="27">
        <v>248665.23963138473</v>
      </c>
      <c r="W122" s="27">
        <v>298809</v>
      </c>
      <c r="X122" s="27">
        <v>428400</v>
      </c>
      <c r="Y122" s="27">
        <v>349424</v>
      </c>
      <c r="Z122" s="27">
        <v>95200</v>
      </c>
      <c r="AA122" s="27">
        <v>273058</v>
      </c>
      <c r="AB122" s="49">
        <f t="shared" si="75"/>
        <v>355675.5</v>
      </c>
      <c r="AC122" s="50">
        <f t="shared" si="76"/>
        <v>1</v>
      </c>
      <c r="AD122" s="50">
        <f t="shared" si="77"/>
        <v>0</v>
      </c>
      <c r="AE122" s="50">
        <f t="shared" si="78"/>
        <v>2</v>
      </c>
      <c r="AF122" s="50">
        <f t="shared" si="79"/>
        <v>2</v>
      </c>
      <c r="AG122" s="50">
        <f t="shared" si="80"/>
        <v>1</v>
      </c>
      <c r="AH122" s="50">
        <f t="shared" si="81"/>
        <v>1</v>
      </c>
      <c r="AI122" s="50">
        <f t="shared" si="82"/>
        <v>0</v>
      </c>
      <c r="AJ122" s="50">
        <f t="shared" si="83"/>
        <v>1</v>
      </c>
      <c r="AK122" s="50">
        <f t="shared" si="84"/>
        <v>1</v>
      </c>
      <c r="AL122" s="50">
        <f t="shared" si="85"/>
        <v>0</v>
      </c>
      <c r="AM122" s="50">
        <f t="shared" si="86"/>
        <v>0</v>
      </c>
      <c r="AN122" s="50">
        <f t="shared" si="87"/>
        <v>0</v>
      </c>
      <c r="AO122" s="50">
        <f t="shared" si="88"/>
        <v>0</v>
      </c>
      <c r="AP122" s="50">
        <f t="shared" si="89"/>
        <v>1</v>
      </c>
      <c r="AQ122" s="50">
        <f t="shared" si="90"/>
        <v>0</v>
      </c>
      <c r="AR122" s="50">
        <f t="shared" si="91"/>
        <v>2</v>
      </c>
      <c r="AS122" s="50">
        <f t="shared" si="92"/>
        <v>1</v>
      </c>
      <c r="AT122" s="50">
        <f t="shared" si="93"/>
        <v>2</v>
      </c>
      <c r="AU122" s="50">
        <f t="shared" si="94"/>
        <v>0</v>
      </c>
      <c r="AV122" s="50">
        <f t="shared" si="95"/>
        <v>2</v>
      </c>
      <c r="AW122" s="50">
        <f t="shared" si="96"/>
        <v>0</v>
      </c>
      <c r="AX122" s="50">
        <f t="shared" si="97"/>
        <v>2</v>
      </c>
      <c r="AY122" s="50">
        <f t="shared" si="98"/>
        <v>0</v>
      </c>
      <c r="AZ122" s="50">
        <f t="shared" si="99"/>
        <v>0</v>
      </c>
    </row>
    <row r="123" spans="1:52" ht="45">
      <c r="A123" s="73" t="s">
        <v>473</v>
      </c>
      <c r="B123" s="73" t="s">
        <v>474</v>
      </c>
      <c r="C123" s="78" t="s">
        <v>144</v>
      </c>
      <c r="D123" s="64">
        <v>351108</v>
      </c>
      <c r="E123" s="47">
        <v>357183</v>
      </c>
      <c r="F123" s="23">
        <v>573000</v>
      </c>
      <c r="G123" s="23">
        <v>356241</v>
      </c>
      <c r="H123" s="24">
        <v>402027</v>
      </c>
      <c r="I123" s="23">
        <v>359058</v>
      </c>
      <c r="J123" s="47">
        <v>331500</v>
      </c>
      <c r="K123" s="27">
        <v>371875</v>
      </c>
      <c r="L123" s="27">
        <v>338485</v>
      </c>
      <c r="M123" s="27">
        <v>333500</v>
      </c>
      <c r="N123" s="27">
        <v>818150</v>
      </c>
      <c r="O123" s="27">
        <v>915385</v>
      </c>
      <c r="P123" s="44">
        <v>192035</v>
      </c>
      <c r="Q123" s="27">
        <v>353640</v>
      </c>
      <c r="R123" s="27">
        <v>191000</v>
      </c>
      <c r="S123" s="27">
        <v>302525.71986000001</v>
      </c>
      <c r="T123" s="27">
        <v>358650</v>
      </c>
      <c r="U123" s="27">
        <v>501840</v>
      </c>
      <c r="V123" s="27">
        <v>192035.33750024464</v>
      </c>
      <c r="W123" s="27">
        <v>509082</v>
      </c>
      <c r="X123" s="27">
        <v>357000</v>
      </c>
      <c r="Y123" s="27">
        <v>314450</v>
      </c>
      <c r="Z123" s="27">
        <v>47600</v>
      </c>
      <c r="AA123" s="27">
        <v>210873</v>
      </c>
      <c r="AB123" s="49">
        <f t="shared" si="75"/>
        <v>354940.5</v>
      </c>
      <c r="AC123" s="50">
        <f t="shared" si="76"/>
        <v>2</v>
      </c>
      <c r="AD123" s="50">
        <f t="shared" si="77"/>
        <v>1</v>
      </c>
      <c r="AE123" s="50">
        <f t="shared" si="78"/>
        <v>0</v>
      </c>
      <c r="AF123" s="50">
        <f t="shared" si="79"/>
        <v>1</v>
      </c>
      <c r="AG123" s="50">
        <f t="shared" si="80"/>
        <v>1</v>
      </c>
      <c r="AH123" s="50">
        <f t="shared" si="81"/>
        <v>1</v>
      </c>
      <c r="AI123" s="50">
        <f t="shared" si="82"/>
        <v>2</v>
      </c>
      <c r="AJ123" s="50">
        <f t="shared" si="83"/>
        <v>1</v>
      </c>
      <c r="AK123" s="50">
        <f t="shared" si="84"/>
        <v>2</v>
      </c>
      <c r="AL123" s="50">
        <f t="shared" si="85"/>
        <v>2</v>
      </c>
      <c r="AM123" s="50">
        <f t="shared" si="86"/>
        <v>0</v>
      </c>
      <c r="AN123" s="50">
        <f t="shared" si="87"/>
        <v>0</v>
      </c>
      <c r="AO123" s="50">
        <f t="shared" si="88"/>
        <v>0</v>
      </c>
      <c r="AP123" s="50">
        <f t="shared" si="89"/>
        <v>2</v>
      </c>
      <c r="AQ123" s="50">
        <f t="shared" si="90"/>
        <v>0</v>
      </c>
      <c r="AR123" s="50">
        <f t="shared" si="91"/>
        <v>2</v>
      </c>
      <c r="AS123" s="50">
        <f t="shared" si="92"/>
        <v>1</v>
      </c>
      <c r="AT123" s="50">
        <f t="shared" si="93"/>
        <v>0</v>
      </c>
      <c r="AU123" s="50">
        <f t="shared" si="94"/>
        <v>0</v>
      </c>
      <c r="AV123" s="50">
        <f t="shared" si="95"/>
        <v>0</v>
      </c>
      <c r="AW123" s="50">
        <f t="shared" si="96"/>
        <v>1</v>
      </c>
      <c r="AX123" s="50">
        <f t="shared" si="97"/>
        <v>2</v>
      </c>
      <c r="AY123" s="50">
        <f t="shared" si="98"/>
        <v>0</v>
      </c>
      <c r="AZ123" s="50">
        <f t="shared" si="99"/>
        <v>0</v>
      </c>
    </row>
    <row r="124" spans="1:52" ht="45">
      <c r="A124" s="73" t="s">
        <v>475</v>
      </c>
      <c r="B124" s="73" t="s">
        <v>476</v>
      </c>
      <c r="C124" s="78" t="s">
        <v>144</v>
      </c>
      <c r="D124" s="64">
        <v>144694</v>
      </c>
      <c r="E124" s="47">
        <v>138347</v>
      </c>
      <c r="F124" s="23">
        <v>124600</v>
      </c>
      <c r="G124" s="23">
        <v>121324</v>
      </c>
      <c r="H124" s="24">
        <v>57891</v>
      </c>
      <c r="I124" s="23">
        <v>147098</v>
      </c>
      <c r="J124" s="47">
        <v>85000</v>
      </c>
      <c r="K124" s="27">
        <v>48195</v>
      </c>
      <c r="L124" s="27">
        <v>127340</v>
      </c>
      <c r="M124" s="27">
        <v>59500</v>
      </c>
      <c r="N124" s="27">
        <v>65450</v>
      </c>
      <c r="O124" s="27">
        <v>384462</v>
      </c>
      <c r="P124" s="44">
        <v>84016</v>
      </c>
      <c r="Q124" s="27">
        <v>138331</v>
      </c>
      <c r="R124" s="27">
        <v>95000</v>
      </c>
      <c r="S124" s="27">
        <v>170160</v>
      </c>
      <c r="T124" s="27">
        <v>115609</v>
      </c>
      <c r="U124" s="27">
        <v>34850</v>
      </c>
      <c r="V124" s="27">
        <v>726184.04937067302</v>
      </c>
      <c r="W124" s="27">
        <v>110670</v>
      </c>
      <c r="X124" s="27">
        <v>142800</v>
      </c>
      <c r="Y124" s="27">
        <v>148006</v>
      </c>
      <c r="Z124" s="27">
        <v>29750</v>
      </c>
      <c r="AA124" s="27">
        <v>105436</v>
      </c>
      <c r="AB124" s="49">
        <f t="shared" si="75"/>
        <v>118466.5</v>
      </c>
      <c r="AC124" s="50">
        <f t="shared" si="76"/>
        <v>0</v>
      </c>
      <c r="AD124" s="50">
        <f t="shared" si="77"/>
        <v>1</v>
      </c>
      <c r="AE124" s="50">
        <f t="shared" si="78"/>
        <v>1</v>
      </c>
      <c r="AF124" s="50">
        <f t="shared" si="79"/>
        <v>1</v>
      </c>
      <c r="AG124" s="50">
        <f t="shared" si="80"/>
        <v>0</v>
      </c>
      <c r="AH124" s="50">
        <f t="shared" si="81"/>
        <v>0</v>
      </c>
      <c r="AI124" s="50">
        <f t="shared" si="82"/>
        <v>0</v>
      </c>
      <c r="AJ124" s="50">
        <f t="shared" si="83"/>
        <v>0</v>
      </c>
      <c r="AK124" s="50">
        <f t="shared" si="84"/>
        <v>1</v>
      </c>
      <c r="AL124" s="50">
        <f t="shared" si="85"/>
        <v>0</v>
      </c>
      <c r="AM124" s="50">
        <f t="shared" si="86"/>
        <v>0</v>
      </c>
      <c r="AN124" s="50">
        <f t="shared" si="87"/>
        <v>0</v>
      </c>
      <c r="AO124" s="50">
        <f t="shared" si="88"/>
        <v>0</v>
      </c>
      <c r="AP124" s="50">
        <f t="shared" si="89"/>
        <v>1</v>
      </c>
      <c r="AQ124" s="50">
        <f t="shared" si="90"/>
        <v>2</v>
      </c>
      <c r="AR124" s="50">
        <f t="shared" si="91"/>
        <v>0</v>
      </c>
      <c r="AS124" s="50">
        <f t="shared" si="92"/>
        <v>2</v>
      </c>
      <c r="AT124" s="50">
        <f t="shared" si="93"/>
        <v>0</v>
      </c>
      <c r="AU124" s="50">
        <f t="shared" si="94"/>
        <v>0</v>
      </c>
      <c r="AV124" s="50">
        <f t="shared" si="95"/>
        <v>2</v>
      </c>
      <c r="AW124" s="50">
        <f t="shared" si="96"/>
        <v>0</v>
      </c>
      <c r="AX124" s="50">
        <f t="shared" si="97"/>
        <v>0</v>
      </c>
      <c r="AY124" s="50">
        <f t="shared" si="98"/>
        <v>0</v>
      </c>
      <c r="AZ124" s="50">
        <f t="shared" si="99"/>
        <v>2</v>
      </c>
    </row>
    <row r="125" spans="1:52" ht="45">
      <c r="A125" s="73" t="s">
        <v>475</v>
      </c>
      <c r="B125" s="73" t="s">
        <v>477</v>
      </c>
      <c r="C125" s="78" t="s">
        <v>144</v>
      </c>
      <c r="D125" s="64">
        <v>155701</v>
      </c>
      <c r="E125" s="47">
        <v>156500</v>
      </c>
      <c r="F125" s="23">
        <v>136000</v>
      </c>
      <c r="G125" s="23">
        <v>169158</v>
      </c>
      <c r="H125" s="24">
        <v>57891</v>
      </c>
      <c r="I125" s="23">
        <v>164834</v>
      </c>
      <c r="J125" s="47">
        <v>140000</v>
      </c>
      <c r="K125" s="27">
        <v>48195</v>
      </c>
      <c r="L125" s="27">
        <v>155308</v>
      </c>
      <c r="M125" s="27">
        <v>59500</v>
      </c>
      <c r="N125" s="27">
        <v>65450</v>
      </c>
      <c r="O125" s="27">
        <v>384462</v>
      </c>
      <c r="P125" s="44">
        <v>90529</v>
      </c>
      <c r="Q125" s="27">
        <v>175744</v>
      </c>
      <c r="R125" s="27">
        <v>95000</v>
      </c>
      <c r="S125" s="27">
        <v>170160</v>
      </c>
      <c r="T125" s="27">
        <v>175439</v>
      </c>
      <c r="U125" s="27">
        <v>34850</v>
      </c>
      <c r="V125" s="27">
        <v>80687.116596741442</v>
      </c>
      <c r="W125" s="27">
        <v>121737</v>
      </c>
      <c r="X125" s="27">
        <v>154700</v>
      </c>
      <c r="Y125" s="27">
        <v>149461</v>
      </c>
      <c r="Z125" s="27">
        <v>35700</v>
      </c>
      <c r="AA125" s="27">
        <v>105436</v>
      </c>
      <c r="AB125" s="49">
        <f t="shared" si="75"/>
        <v>138000</v>
      </c>
      <c r="AC125" s="50">
        <f t="shared" si="76"/>
        <v>1</v>
      </c>
      <c r="AD125" s="50">
        <f t="shared" si="77"/>
        <v>1</v>
      </c>
      <c r="AE125" s="50">
        <f t="shared" si="78"/>
        <v>2</v>
      </c>
      <c r="AF125" s="50">
        <f t="shared" si="79"/>
        <v>0</v>
      </c>
      <c r="AG125" s="50">
        <f t="shared" si="80"/>
        <v>0</v>
      </c>
      <c r="AH125" s="50">
        <f t="shared" si="81"/>
        <v>1</v>
      </c>
      <c r="AI125" s="50">
        <f t="shared" si="82"/>
        <v>1</v>
      </c>
      <c r="AJ125" s="50">
        <f t="shared" si="83"/>
        <v>0</v>
      </c>
      <c r="AK125" s="50">
        <f t="shared" si="84"/>
        <v>1</v>
      </c>
      <c r="AL125" s="50">
        <f t="shared" si="85"/>
        <v>0</v>
      </c>
      <c r="AM125" s="50">
        <f t="shared" si="86"/>
        <v>0</v>
      </c>
      <c r="AN125" s="50">
        <f t="shared" si="87"/>
        <v>0</v>
      </c>
      <c r="AO125" s="50">
        <f t="shared" si="88"/>
        <v>0</v>
      </c>
      <c r="AP125" s="50">
        <f t="shared" si="89"/>
        <v>0</v>
      </c>
      <c r="AQ125" s="50">
        <f t="shared" si="90"/>
        <v>0</v>
      </c>
      <c r="AR125" s="50">
        <f t="shared" si="91"/>
        <v>0</v>
      </c>
      <c r="AS125" s="50">
        <f t="shared" si="92"/>
        <v>0</v>
      </c>
      <c r="AT125" s="50">
        <f t="shared" si="93"/>
        <v>0</v>
      </c>
      <c r="AU125" s="50">
        <f t="shared" si="94"/>
        <v>0</v>
      </c>
      <c r="AV125" s="50">
        <f t="shared" si="95"/>
        <v>2</v>
      </c>
      <c r="AW125" s="50">
        <f t="shared" si="96"/>
        <v>1</v>
      </c>
      <c r="AX125" s="50">
        <f t="shared" si="97"/>
        <v>1</v>
      </c>
      <c r="AY125" s="50">
        <f t="shared" si="98"/>
        <v>0</v>
      </c>
      <c r="AZ125" s="50">
        <f t="shared" si="99"/>
        <v>0</v>
      </c>
    </row>
    <row r="126" spans="1:52" ht="30">
      <c r="A126" s="73" t="s">
        <v>478</v>
      </c>
      <c r="B126" s="73" t="s">
        <v>479</v>
      </c>
      <c r="C126" s="78" t="s">
        <v>144</v>
      </c>
      <c r="D126" s="64">
        <v>91242</v>
      </c>
      <c r="E126" s="47">
        <v>90989</v>
      </c>
      <c r="F126" s="23">
        <v>136000</v>
      </c>
      <c r="G126" s="23">
        <v>90878</v>
      </c>
      <c r="H126" s="24">
        <v>51459</v>
      </c>
      <c r="I126" s="23">
        <v>91165</v>
      </c>
      <c r="J126" s="47">
        <v>120000</v>
      </c>
      <c r="K126" s="27">
        <v>62710</v>
      </c>
      <c r="L126" s="27">
        <v>83432</v>
      </c>
      <c r="M126" s="27">
        <v>71400</v>
      </c>
      <c r="N126" s="27">
        <v>49100</v>
      </c>
      <c r="O126" s="27">
        <v>142800</v>
      </c>
      <c r="P126" s="44">
        <v>62711</v>
      </c>
      <c r="Q126" s="27">
        <v>93665</v>
      </c>
      <c r="R126" s="27">
        <v>60000</v>
      </c>
      <c r="S126" s="27">
        <v>93641.68548</v>
      </c>
      <c r="T126" s="27">
        <v>89604</v>
      </c>
      <c r="U126" s="27">
        <v>111520</v>
      </c>
      <c r="V126" s="27">
        <v>62710.204423139701</v>
      </c>
      <c r="W126" s="27">
        <v>121737</v>
      </c>
      <c r="X126" s="27">
        <v>90440</v>
      </c>
      <c r="Y126" s="27">
        <v>80716</v>
      </c>
      <c r="Z126" s="27">
        <v>95200</v>
      </c>
      <c r="AA126" s="27">
        <v>68862</v>
      </c>
      <c r="AB126" s="49">
        <f t="shared" si="75"/>
        <v>90659</v>
      </c>
      <c r="AC126" s="50">
        <f t="shared" si="76"/>
        <v>1</v>
      </c>
      <c r="AD126" s="50">
        <f t="shared" si="77"/>
        <v>1</v>
      </c>
      <c r="AE126" s="50">
        <f t="shared" si="78"/>
        <v>0</v>
      </c>
      <c r="AF126" s="50">
        <f t="shared" si="79"/>
        <v>1</v>
      </c>
      <c r="AG126" s="50">
        <f t="shared" si="80"/>
        <v>0</v>
      </c>
      <c r="AH126" s="50">
        <f t="shared" si="81"/>
        <v>1</v>
      </c>
      <c r="AI126" s="50">
        <f t="shared" si="82"/>
        <v>0</v>
      </c>
      <c r="AJ126" s="50">
        <f t="shared" si="83"/>
        <v>0</v>
      </c>
      <c r="AK126" s="50">
        <f t="shared" si="84"/>
        <v>2</v>
      </c>
      <c r="AL126" s="50">
        <f t="shared" si="85"/>
        <v>0</v>
      </c>
      <c r="AM126" s="50">
        <f t="shared" si="86"/>
        <v>0</v>
      </c>
      <c r="AN126" s="50">
        <f t="shared" si="87"/>
        <v>0</v>
      </c>
      <c r="AO126" s="50">
        <f t="shared" si="88"/>
        <v>0</v>
      </c>
      <c r="AP126" s="50">
        <f t="shared" si="89"/>
        <v>1</v>
      </c>
      <c r="AQ126" s="50">
        <f t="shared" si="90"/>
        <v>0</v>
      </c>
      <c r="AR126" s="50">
        <f t="shared" si="91"/>
        <v>1</v>
      </c>
      <c r="AS126" s="50">
        <f t="shared" si="92"/>
        <v>2</v>
      </c>
      <c r="AT126" s="50">
        <f t="shared" si="93"/>
        <v>0</v>
      </c>
      <c r="AU126" s="50">
        <f t="shared" si="94"/>
        <v>0</v>
      </c>
      <c r="AV126" s="50">
        <f t="shared" si="95"/>
        <v>0</v>
      </c>
      <c r="AW126" s="50">
        <f t="shared" si="96"/>
        <v>2</v>
      </c>
      <c r="AX126" s="50">
        <f t="shared" si="97"/>
        <v>2</v>
      </c>
      <c r="AY126" s="50">
        <f t="shared" si="98"/>
        <v>1</v>
      </c>
      <c r="AZ126" s="50">
        <f t="shared" si="99"/>
        <v>0</v>
      </c>
    </row>
    <row r="127" spans="1:52" ht="30">
      <c r="A127" s="73" t="s">
        <v>480</v>
      </c>
      <c r="B127" s="73" t="s">
        <v>481</v>
      </c>
      <c r="C127" s="78" t="s">
        <v>144</v>
      </c>
      <c r="D127" s="64">
        <v>90299</v>
      </c>
      <c r="E127" s="47">
        <v>90896</v>
      </c>
      <c r="F127" s="23">
        <v>136000</v>
      </c>
      <c r="G127" s="23">
        <v>82089</v>
      </c>
      <c r="H127" s="24">
        <v>40202</v>
      </c>
      <c r="I127" s="23">
        <v>88634</v>
      </c>
      <c r="J127" s="47">
        <v>323000</v>
      </c>
      <c r="K127" s="27">
        <v>96018</v>
      </c>
      <c r="L127" s="27">
        <v>78787</v>
      </c>
      <c r="M127" s="27">
        <v>335000</v>
      </c>
      <c r="N127" s="27">
        <v>49100</v>
      </c>
      <c r="O127" s="27">
        <v>274615</v>
      </c>
      <c r="P127" s="44">
        <v>96017</v>
      </c>
      <c r="Q127" s="27">
        <v>93970</v>
      </c>
      <c r="R127" s="27">
        <v>95000</v>
      </c>
      <c r="S127" s="27">
        <v>151262.01621999999</v>
      </c>
      <c r="T127" s="27">
        <v>89109</v>
      </c>
      <c r="U127" s="27">
        <v>167280</v>
      </c>
      <c r="V127" s="27">
        <v>96018</v>
      </c>
      <c r="W127" s="27">
        <v>121737</v>
      </c>
      <c r="X127" s="27">
        <v>89250</v>
      </c>
      <c r="Y127" s="27">
        <v>91109</v>
      </c>
      <c r="Z127" s="27">
        <v>59500</v>
      </c>
      <c r="AA127" s="27">
        <v>105436</v>
      </c>
      <c r="AB127" s="49">
        <f t="shared" si="75"/>
        <v>94485</v>
      </c>
      <c r="AC127" s="50">
        <f t="shared" si="76"/>
        <v>2</v>
      </c>
      <c r="AD127" s="50">
        <f t="shared" si="77"/>
        <v>2</v>
      </c>
      <c r="AE127" s="50">
        <f t="shared" si="78"/>
        <v>0</v>
      </c>
      <c r="AF127" s="50">
        <f t="shared" si="79"/>
        <v>2</v>
      </c>
      <c r="AG127" s="50">
        <f t="shared" si="80"/>
        <v>0</v>
      </c>
      <c r="AH127" s="50">
        <f t="shared" si="81"/>
        <v>2</v>
      </c>
      <c r="AI127" s="50">
        <f t="shared" si="82"/>
        <v>0</v>
      </c>
      <c r="AJ127" s="50">
        <f t="shared" si="83"/>
        <v>1</v>
      </c>
      <c r="AK127" s="50">
        <f t="shared" si="84"/>
        <v>2</v>
      </c>
      <c r="AL127" s="50">
        <f t="shared" si="85"/>
        <v>0</v>
      </c>
      <c r="AM127" s="50">
        <f t="shared" si="86"/>
        <v>0</v>
      </c>
      <c r="AN127" s="50">
        <f t="shared" si="87"/>
        <v>0</v>
      </c>
      <c r="AO127" s="50">
        <f t="shared" si="88"/>
        <v>1</v>
      </c>
      <c r="AP127" s="50">
        <f t="shared" si="89"/>
        <v>2</v>
      </c>
      <c r="AQ127" s="50">
        <f t="shared" si="90"/>
        <v>1</v>
      </c>
      <c r="AR127" s="50">
        <f t="shared" si="91"/>
        <v>0</v>
      </c>
      <c r="AS127" s="50">
        <f t="shared" si="92"/>
        <v>2</v>
      </c>
      <c r="AT127" s="50">
        <f t="shared" si="93"/>
        <v>0</v>
      </c>
      <c r="AU127" s="50">
        <f t="shared" si="94"/>
        <v>1</v>
      </c>
      <c r="AV127" s="50">
        <f t="shared" si="95"/>
        <v>0</v>
      </c>
      <c r="AW127" s="50">
        <f t="shared" si="96"/>
        <v>2</v>
      </c>
      <c r="AX127" s="50">
        <f t="shared" si="97"/>
        <v>2</v>
      </c>
      <c r="AY127" s="50">
        <f t="shared" si="98"/>
        <v>0</v>
      </c>
      <c r="AZ127" s="50">
        <f t="shared" si="99"/>
        <v>1</v>
      </c>
    </row>
    <row r="128" spans="1:52" ht="45">
      <c r="A128" s="73" t="s">
        <v>482</v>
      </c>
      <c r="B128" s="73" t="s">
        <v>483</v>
      </c>
      <c r="C128" s="78" t="s">
        <v>144</v>
      </c>
      <c r="D128" s="64">
        <v>181578</v>
      </c>
      <c r="E128" s="47">
        <v>172207</v>
      </c>
      <c r="F128" s="23">
        <v>149000</v>
      </c>
      <c r="G128" s="23">
        <v>155714</v>
      </c>
      <c r="H128" s="24">
        <v>120608</v>
      </c>
      <c r="I128" s="23">
        <v>80654</v>
      </c>
      <c r="J128" s="47">
        <v>42500</v>
      </c>
      <c r="K128" s="27">
        <v>118519</v>
      </c>
      <c r="L128" s="27">
        <v>154328</v>
      </c>
      <c r="M128" s="27">
        <v>101150</v>
      </c>
      <c r="N128" s="27">
        <v>40950</v>
      </c>
      <c r="O128" s="27">
        <v>54923</v>
      </c>
      <c r="P128" s="44">
        <v>118519</v>
      </c>
      <c r="Q128" s="27">
        <v>177898</v>
      </c>
      <c r="R128" s="27">
        <v>117000</v>
      </c>
      <c r="S128" s="27">
        <v>28360</v>
      </c>
      <c r="T128" s="27">
        <v>175519</v>
      </c>
      <c r="U128" s="27">
        <v>62730</v>
      </c>
      <c r="V128" s="27">
        <v>118519.42834595058</v>
      </c>
      <c r="W128" s="27">
        <v>132804</v>
      </c>
      <c r="X128" s="27">
        <v>166600</v>
      </c>
      <c r="Y128" s="27">
        <v>177800</v>
      </c>
      <c r="Z128" s="27">
        <v>107100</v>
      </c>
      <c r="AA128" s="27">
        <v>130146</v>
      </c>
      <c r="AB128" s="49">
        <f t="shared" si="75"/>
        <v>119563.71417297529</v>
      </c>
      <c r="AC128" s="50">
        <f t="shared" si="76"/>
        <v>0</v>
      </c>
      <c r="AD128" s="50">
        <f t="shared" si="77"/>
        <v>0</v>
      </c>
      <c r="AE128" s="50">
        <f t="shared" si="78"/>
        <v>0</v>
      </c>
      <c r="AF128" s="50">
        <f t="shared" si="79"/>
        <v>0</v>
      </c>
      <c r="AG128" s="50">
        <f t="shared" si="80"/>
        <v>1</v>
      </c>
      <c r="AH128" s="50">
        <f t="shared" si="81"/>
        <v>0</v>
      </c>
      <c r="AI128" s="50">
        <f t="shared" si="82"/>
        <v>0</v>
      </c>
      <c r="AJ128" s="50">
        <f t="shared" si="83"/>
        <v>2</v>
      </c>
      <c r="AK128" s="50">
        <f t="shared" si="84"/>
        <v>0</v>
      </c>
      <c r="AL128" s="50">
        <f t="shared" si="85"/>
        <v>2</v>
      </c>
      <c r="AM128" s="50">
        <f t="shared" si="86"/>
        <v>0</v>
      </c>
      <c r="AN128" s="50">
        <f t="shared" si="87"/>
        <v>0</v>
      </c>
      <c r="AO128" s="50">
        <f t="shared" si="88"/>
        <v>2</v>
      </c>
      <c r="AP128" s="50">
        <f t="shared" si="89"/>
        <v>0</v>
      </c>
      <c r="AQ128" s="50">
        <f t="shared" si="90"/>
        <v>2</v>
      </c>
      <c r="AR128" s="50">
        <f t="shared" si="91"/>
        <v>0</v>
      </c>
      <c r="AS128" s="50">
        <f t="shared" si="92"/>
        <v>0</v>
      </c>
      <c r="AT128" s="50">
        <f t="shared" si="93"/>
        <v>0</v>
      </c>
      <c r="AU128" s="50">
        <f t="shared" si="94"/>
        <v>2</v>
      </c>
      <c r="AV128" s="50">
        <f t="shared" si="95"/>
        <v>1</v>
      </c>
      <c r="AW128" s="50">
        <f t="shared" si="96"/>
        <v>0</v>
      </c>
      <c r="AX128" s="50">
        <f t="shared" si="97"/>
        <v>0</v>
      </c>
      <c r="AY128" s="50">
        <f t="shared" si="98"/>
        <v>2</v>
      </c>
      <c r="AZ128" s="50">
        <f t="shared" si="99"/>
        <v>1</v>
      </c>
    </row>
    <row r="129" spans="1:52" ht="30">
      <c r="A129" s="73" t="s">
        <v>484</v>
      </c>
      <c r="B129" s="73" t="s">
        <v>485</v>
      </c>
      <c r="C129" s="78" t="s">
        <v>486</v>
      </c>
      <c r="D129" s="64">
        <v>583240</v>
      </c>
      <c r="E129" s="47">
        <v>444575</v>
      </c>
      <c r="F129" s="23">
        <v>473000</v>
      </c>
      <c r="G129" s="23">
        <v>587410</v>
      </c>
      <c r="H129" s="24">
        <v>761407</v>
      </c>
      <c r="I129" s="23">
        <v>600541</v>
      </c>
      <c r="J129" s="47">
        <v>748000</v>
      </c>
      <c r="K129" s="27">
        <v>446250</v>
      </c>
      <c r="L129" s="27">
        <v>502508</v>
      </c>
      <c r="M129" s="27">
        <v>350000</v>
      </c>
      <c r="N129" s="27">
        <v>458150</v>
      </c>
      <c r="O129" s="27">
        <v>455752</v>
      </c>
      <c r="P129" s="44">
        <v>294716</v>
      </c>
      <c r="Q129" s="27">
        <v>551710</v>
      </c>
      <c r="R129" s="27">
        <v>450000</v>
      </c>
      <c r="S129" s="27">
        <v>472477.6</v>
      </c>
      <c r="T129" s="27">
        <v>599334</v>
      </c>
      <c r="U129" s="27">
        <v>815490</v>
      </c>
      <c r="V129" s="27">
        <v>99596.158273908048</v>
      </c>
      <c r="W129" s="27">
        <v>420546</v>
      </c>
      <c r="X129" s="27">
        <v>547400</v>
      </c>
      <c r="Y129" s="27">
        <v>490361</v>
      </c>
      <c r="Z129" s="27">
        <v>464100</v>
      </c>
      <c r="AA129" s="27">
        <v>323628</v>
      </c>
      <c r="AB129" s="49">
        <f t="shared" si="75"/>
        <v>472738.8</v>
      </c>
      <c r="AC129" s="50">
        <f t="shared" si="76"/>
        <v>0</v>
      </c>
      <c r="AD129" s="50">
        <f t="shared" si="77"/>
        <v>2</v>
      </c>
      <c r="AE129" s="50">
        <f t="shared" si="78"/>
        <v>1</v>
      </c>
      <c r="AF129" s="50">
        <f t="shared" si="79"/>
        <v>0</v>
      </c>
      <c r="AG129" s="50">
        <f t="shared" si="80"/>
        <v>0</v>
      </c>
      <c r="AH129" s="50">
        <f t="shared" si="81"/>
        <v>0</v>
      </c>
      <c r="AI129" s="50">
        <f t="shared" si="82"/>
        <v>0</v>
      </c>
      <c r="AJ129" s="50">
        <f t="shared" si="83"/>
        <v>2</v>
      </c>
      <c r="AK129" s="50">
        <f t="shared" si="84"/>
        <v>1</v>
      </c>
      <c r="AL129" s="50">
        <f t="shared" si="85"/>
        <v>0</v>
      </c>
      <c r="AM129" s="50">
        <f t="shared" si="86"/>
        <v>2</v>
      </c>
      <c r="AN129" s="50">
        <f t="shared" si="87"/>
        <v>2</v>
      </c>
      <c r="AO129" s="50">
        <f t="shared" si="88"/>
        <v>0</v>
      </c>
      <c r="AP129" s="50">
        <f t="shared" si="89"/>
        <v>1</v>
      </c>
      <c r="AQ129" s="50">
        <f t="shared" si="90"/>
        <v>2</v>
      </c>
      <c r="AR129" s="50">
        <f t="shared" si="91"/>
        <v>2</v>
      </c>
      <c r="AS129" s="50">
        <f t="shared" si="92"/>
        <v>0</v>
      </c>
      <c r="AT129" s="50">
        <f t="shared" si="93"/>
        <v>0</v>
      </c>
      <c r="AU129" s="50">
        <f t="shared" si="94"/>
        <v>0</v>
      </c>
      <c r="AV129" s="50">
        <f t="shared" si="95"/>
        <v>2</v>
      </c>
      <c r="AW129" s="50">
        <f t="shared" si="96"/>
        <v>1</v>
      </c>
      <c r="AX129" s="50">
        <f t="shared" si="97"/>
        <v>1</v>
      </c>
      <c r="AY129" s="50">
        <f t="shared" si="98"/>
        <v>2</v>
      </c>
      <c r="AZ129" s="50">
        <f t="shared" si="99"/>
        <v>0</v>
      </c>
    </row>
    <row r="130" spans="1:52" ht="30">
      <c r="A130" s="73" t="s">
        <v>487</v>
      </c>
      <c r="B130" s="73" t="s">
        <v>488</v>
      </c>
      <c r="C130" s="78" t="s">
        <v>486</v>
      </c>
      <c r="D130" s="64">
        <v>584589</v>
      </c>
      <c r="E130" s="47">
        <v>629689</v>
      </c>
      <c r="F130" s="23">
        <v>473000</v>
      </c>
      <c r="G130" s="23">
        <v>550261</v>
      </c>
      <c r="H130" s="24">
        <v>761407</v>
      </c>
      <c r="I130" s="23">
        <v>598365</v>
      </c>
      <c r="J130" s="47">
        <v>748000</v>
      </c>
      <c r="K130" s="27">
        <v>446250</v>
      </c>
      <c r="L130" s="27">
        <v>675268</v>
      </c>
      <c r="M130" s="27">
        <v>300000</v>
      </c>
      <c r="N130" s="27">
        <v>392700</v>
      </c>
      <c r="O130" s="27">
        <v>455752</v>
      </c>
      <c r="P130" s="44">
        <v>284716</v>
      </c>
      <c r="Q130" s="27">
        <v>653330</v>
      </c>
      <c r="R130" s="27">
        <v>450000</v>
      </c>
      <c r="S130" s="27">
        <v>472477.6</v>
      </c>
      <c r="T130" s="27">
        <v>695297</v>
      </c>
      <c r="U130" s="27">
        <v>766115</v>
      </c>
      <c r="V130" s="27">
        <v>247661.09808113766</v>
      </c>
      <c r="W130" s="27">
        <v>420546</v>
      </c>
      <c r="X130" s="27">
        <v>606900</v>
      </c>
      <c r="Y130" s="27">
        <v>618946</v>
      </c>
      <c r="Z130" s="27">
        <v>416500</v>
      </c>
      <c r="AA130" s="27">
        <v>323628</v>
      </c>
      <c r="AB130" s="49">
        <f t="shared" ref="AB130:AB131" si="100">IFERROR(MEDIAN(D130:AA130),0)</f>
        <v>511630.5</v>
      </c>
      <c r="AC130" s="50">
        <f t="shared" si="76"/>
        <v>1</v>
      </c>
      <c r="AD130" s="50">
        <f t="shared" si="77"/>
        <v>0</v>
      </c>
      <c r="AE130" s="50">
        <f t="shared" si="78"/>
        <v>2</v>
      </c>
      <c r="AF130" s="50">
        <f t="shared" si="79"/>
        <v>1</v>
      </c>
      <c r="AG130" s="50">
        <f t="shared" si="80"/>
        <v>0</v>
      </c>
      <c r="AH130" s="50">
        <f t="shared" si="81"/>
        <v>1</v>
      </c>
      <c r="AI130" s="50">
        <f t="shared" si="82"/>
        <v>0</v>
      </c>
      <c r="AJ130" s="50">
        <f t="shared" si="83"/>
        <v>2</v>
      </c>
      <c r="AK130" s="50">
        <f t="shared" si="84"/>
        <v>0</v>
      </c>
      <c r="AL130" s="50">
        <f t="shared" si="85"/>
        <v>0</v>
      </c>
      <c r="AM130" s="50">
        <f t="shared" si="86"/>
        <v>0</v>
      </c>
      <c r="AN130" s="50">
        <f t="shared" si="87"/>
        <v>2</v>
      </c>
      <c r="AO130" s="50">
        <f t="shared" si="88"/>
        <v>0</v>
      </c>
      <c r="AP130" s="50">
        <f t="shared" si="89"/>
        <v>0</v>
      </c>
      <c r="AQ130" s="50">
        <f t="shared" si="90"/>
        <v>2</v>
      </c>
      <c r="AR130" s="50">
        <f t="shared" si="91"/>
        <v>2</v>
      </c>
      <c r="AS130" s="50">
        <f t="shared" si="92"/>
        <v>0</v>
      </c>
      <c r="AT130" s="50">
        <f t="shared" si="93"/>
        <v>0</v>
      </c>
      <c r="AU130" s="50">
        <f t="shared" si="94"/>
        <v>0</v>
      </c>
      <c r="AV130" s="50">
        <f t="shared" si="95"/>
        <v>2</v>
      </c>
      <c r="AW130" s="50">
        <f t="shared" si="96"/>
        <v>1</v>
      </c>
      <c r="AX130" s="50">
        <f t="shared" si="97"/>
        <v>0</v>
      </c>
      <c r="AY130" s="50">
        <f t="shared" si="98"/>
        <v>2</v>
      </c>
      <c r="AZ130" s="50">
        <f t="shared" si="99"/>
        <v>0</v>
      </c>
    </row>
    <row r="131" spans="1:52">
      <c r="A131" s="73" t="s">
        <v>489</v>
      </c>
      <c r="B131" s="73" t="s">
        <v>490</v>
      </c>
      <c r="C131" s="78" t="s">
        <v>486</v>
      </c>
      <c r="D131" s="64">
        <v>524261</v>
      </c>
      <c r="E131" s="47">
        <v>532222</v>
      </c>
      <c r="F131" s="23">
        <v>409000</v>
      </c>
      <c r="G131" s="23">
        <v>440871</v>
      </c>
      <c r="H131" s="24">
        <v>761407</v>
      </c>
      <c r="I131" s="23">
        <v>430215</v>
      </c>
      <c r="J131" s="47">
        <v>591172</v>
      </c>
      <c r="K131" s="27">
        <v>371875</v>
      </c>
      <c r="L131" s="27">
        <v>546561</v>
      </c>
      <c r="M131" s="27">
        <v>250000</v>
      </c>
      <c r="N131" s="27">
        <v>294550</v>
      </c>
      <c r="O131" s="27">
        <v>446990</v>
      </c>
      <c r="P131" s="44">
        <v>294716</v>
      </c>
      <c r="Q131" s="27">
        <v>523456</v>
      </c>
      <c r="R131" s="27">
        <v>290000</v>
      </c>
      <c r="S131" s="27">
        <v>337484</v>
      </c>
      <c r="T131" s="27">
        <v>510364</v>
      </c>
      <c r="U131" s="27">
        <v>680272</v>
      </c>
      <c r="V131" s="27">
        <v>247661.09808113766</v>
      </c>
      <c r="W131" s="27">
        <v>420546</v>
      </c>
      <c r="X131" s="27">
        <v>523600</v>
      </c>
      <c r="Y131" s="27">
        <v>456585</v>
      </c>
      <c r="Z131" s="27">
        <v>357000</v>
      </c>
      <c r="AA131" s="27">
        <v>323628</v>
      </c>
      <c r="AB131" s="49">
        <f t="shared" si="100"/>
        <v>435543</v>
      </c>
      <c r="AC131" s="50">
        <f t="shared" si="76"/>
        <v>0</v>
      </c>
      <c r="AD131" s="50">
        <f t="shared" si="77"/>
        <v>0</v>
      </c>
      <c r="AE131" s="50">
        <f t="shared" si="78"/>
        <v>2</v>
      </c>
      <c r="AF131" s="50">
        <f t="shared" si="79"/>
        <v>1</v>
      </c>
      <c r="AG131" s="50">
        <f t="shared" si="80"/>
        <v>0</v>
      </c>
      <c r="AH131" s="50">
        <f t="shared" si="81"/>
        <v>2</v>
      </c>
      <c r="AI131" s="50">
        <f t="shared" si="82"/>
        <v>0</v>
      </c>
      <c r="AJ131" s="50">
        <f t="shared" si="83"/>
        <v>2</v>
      </c>
      <c r="AK131" s="50">
        <f t="shared" si="84"/>
        <v>0</v>
      </c>
      <c r="AL131" s="50">
        <f t="shared" si="85"/>
        <v>0</v>
      </c>
      <c r="AM131" s="50">
        <f t="shared" si="86"/>
        <v>0</v>
      </c>
      <c r="AN131" s="50">
        <f t="shared" si="87"/>
        <v>1</v>
      </c>
      <c r="AO131" s="50">
        <f t="shared" si="88"/>
        <v>0</v>
      </c>
      <c r="AP131" s="50">
        <f t="shared" si="89"/>
        <v>0</v>
      </c>
      <c r="AQ131" s="50">
        <f t="shared" si="90"/>
        <v>0</v>
      </c>
      <c r="AR131" s="50">
        <f t="shared" si="91"/>
        <v>0</v>
      </c>
      <c r="AS131" s="50">
        <f t="shared" si="92"/>
        <v>1</v>
      </c>
      <c r="AT131" s="50">
        <f t="shared" si="93"/>
        <v>0</v>
      </c>
      <c r="AU131" s="50">
        <f t="shared" si="94"/>
        <v>0</v>
      </c>
      <c r="AV131" s="50">
        <f t="shared" si="95"/>
        <v>2</v>
      </c>
      <c r="AW131" s="50">
        <f t="shared" si="96"/>
        <v>0</v>
      </c>
      <c r="AX131" s="50">
        <f t="shared" si="97"/>
        <v>1</v>
      </c>
      <c r="AY131" s="50">
        <f t="shared" si="98"/>
        <v>2</v>
      </c>
      <c r="AZ131" s="50">
        <f t="shared" si="99"/>
        <v>0</v>
      </c>
    </row>
    <row r="132" spans="1:52">
      <c r="D132" s="64">
        <f>SUM(D2:D131)</f>
        <v>215206274</v>
      </c>
      <c r="E132" s="64">
        <f t="shared" ref="E132:AZ132" si="101">SUM(E2:E131)</f>
        <v>201654023</v>
      </c>
      <c r="F132" s="64">
        <f t="shared" si="101"/>
        <v>220034100</v>
      </c>
      <c r="G132" s="64">
        <f t="shared" si="101"/>
        <v>213462232</v>
      </c>
      <c r="H132" s="64">
        <f t="shared" si="101"/>
        <v>449519554</v>
      </c>
      <c r="I132" s="64">
        <f t="shared" si="101"/>
        <v>196096318</v>
      </c>
      <c r="J132" s="64">
        <f t="shared" si="101"/>
        <v>174989172</v>
      </c>
      <c r="K132" s="64">
        <f t="shared" si="101"/>
        <v>185857390</v>
      </c>
      <c r="L132" s="64">
        <f t="shared" si="101"/>
        <v>208573332</v>
      </c>
      <c r="M132" s="64">
        <f t="shared" si="101"/>
        <v>111399273</v>
      </c>
      <c r="N132" s="64">
        <f t="shared" si="101"/>
        <v>198344700.40000001</v>
      </c>
      <c r="O132" s="64">
        <f t="shared" si="101"/>
        <v>205097291</v>
      </c>
      <c r="P132" s="64">
        <f t="shared" si="101"/>
        <v>168673289</v>
      </c>
      <c r="Q132" s="64">
        <f t="shared" si="101"/>
        <v>215608562</v>
      </c>
      <c r="R132" s="64">
        <f t="shared" si="101"/>
        <v>163381000</v>
      </c>
      <c r="S132" s="64">
        <f t="shared" si="101"/>
        <v>553023944.50732005</v>
      </c>
      <c r="T132" s="64">
        <f t="shared" si="101"/>
        <v>218389338</v>
      </c>
      <c r="U132" s="64">
        <f t="shared" si="101"/>
        <v>209391160</v>
      </c>
      <c r="V132" s="82">
        <f t="shared" si="101"/>
        <v>160013373.55001375</v>
      </c>
      <c r="W132" s="64">
        <f t="shared" si="101"/>
        <v>200271931.80000001</v>
      </c>
      <c r="X132" s="64">
        <f t="shared" si="101"/>
        <v>213429780</v>
      </c>
      <c r="Y132" s="64">
        <f t="shared" si="101"/>
        <v>213769439</v>
      </c>
      <c r="Z132" s="64">
        <f t="shared" si="101"/>
        <v>101631950</v>
      </c>
      <c r="AA132" s="64">
        <f t="shared" si="101"/>
        <v>177530113</v>
      </c>
      <c r="AB132" s="64">
        <f t="shared" si="101"/>
        <v>193053722.86106303</v>
      </c>
      <c r="AC132" s="52">
        <f t="shared" si="101"/>
        <v>119</v>
      </c>
      <c r="AD132" s="52">
        <f t="shared" si="101"/>
        <v>111</v>
      </c>
      <c r="AE132" s="52">
        <f t="shared" si="101"/>
        <v>120</v>
      </c>
      <c r="AF132" s="52">
        <f t="shared" si="101"/>
        <v>129</v>
      </c>
      <c r="AG132" s="52">
        <f t="shared" si="101"/>
        <v>79</v>
      </c>
      <c r="AH132" s="52">
        <f t="shared" si="101"/>
        <v>138</v>
      </c>
      <c r="AI132" s="52">
        <f t="shared" si="101"/>
        <v>70</v>
      </c>
      <c r="AJ132" s="52">
        <f t="shared" si="101"/>
        <v>143</v>
      </c>
      <c r="AK132" s="52">
        <f t="shared" si="101"/>
        <v>141</v>
      </c>
      <c r="AL132" s="52">
        <f t="shared" si="101"/>
        <v>32</v>
      </c>
      <c r="AM132" s="52">
        <f t="shared" si="101"/>
        <v>70</v>
      </c>
      <c r="AN132" s="52">
        <f t="shared" si="101"/>
        <v>60</v>
      </c>
      <c r="AO132" s="52">
        <f t="shared" si="101"/>
        <v>116</v>
      </c>
      <c r="AP132" s="52">
        <f t="shared" si="101"/>
        <v>115</v>
      </c>
      <c r="AQ132" s="52">
        <f t="shared" si="101"/>
        <v>118</v>
      </c>
      <c r="AR132" s="52">
        <f t="shared" si="101"/>
        <v>35</v>
      </c>
      <c r="AS132" s="52">
        <f t="shared" si="101"/>
        <v>120</v>
      </c>
      <c r="AT132" s="52">
        <f t="shared" si="101"/>
        <v>81</v>
      </c>
      <c r="AU132" s="52">
        <f t="shared" si="101"/>
        <v>98</v>
      </c>
      <c r="AV132" s="52">
        <f t="shared" si="101"/>
        <v>151</v>
      </c>
      <c r="AW132" s="52">
        <f t="shared" si="101"/>
        <v>127</v>
      </c>
      <c r="AX132" s="52">
        <f t="shared" si="101"/>
        <v>123</v>
      </c>
      <c r="AY132" s="52">
        <f t="shared" si="101"/>
        <v>64</v>
      </c>
      <c r="AZ132" s="52">
        <f t="shared" si="101"/>
        <v>164</v>
      </c>
    </row>
  </sheetData>
  <sheetProtection algorithmName="SHA-512" hashValue="F2FFlQidZ07QrSsgA53gKeQSbrgTp6WOxU6ewnXE9OtiptitxiSEA7mGzA+TYLb346NgFjBF9/ESVWlnZ8tjmQ==" saltValue="rKs81f4Ps+2utNBZogszp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A82"/>
  <sheetViews>
    <sheetView topLeftCell="M1" zoomScaleNormal="150" workbookViewId="0">
      <selection activeCell="M11" sqref="M11 AC11"/>
    </sheetView>
  </sheetViews>
  <sheetFormatPr baseColWidth="10" defaultColWidth="13.85546875" defaultRowHeight="15"/>
  <cols>
    <col min="1" max="1" width="13.85546875" style="28"/>
    <col min="2" max="2" width="44.42578125" style="28" customWidth="1"/>
    <col min="3" max="4" width="13.85546875" style="28"/>
    <col min="5" max="5" width="13.85546875" style="53" bestFit="1" customWidth="1"/>
    <col min="6" max="6" width="13.42578125" style="53" customWidth="1"/>
    <col min="7" max="7" width="15.85546875" style="53" customWidth="1"/>
    <col min="8" max="8" width="14.42578125" style="53" customWidth="1"/>
    <col min="9" max="9" width="12.85546875" style="53" customWidth="1"/>
    <col min="10" max="10" width="12.7109375" style="53" bestFit="1" customWidth="1"/>
    <col min="11" max="11" width="13.140625" style="53" customWidth="1"/>
    <col min="12" max="13" width="13.42578125" style="53" customWidth="1"/>
    <col min="14" max="14" width="22.7109375" style="53" bestFit="1" customWidth="1"/>
    <col min="15" max="15" width="13.42578125" style="53" customWidth="1"/>
    <col min="16" max="16" width="21.85546875" style="53" bestFit="1" customWidth="1"/>
    <col min="17" max="18" width="13.42578125" style="53" customWidth="1"/>
    <col min="19" max="19" width="19.42578125" style="53" bestFit="1" customWidth="1"/>
    <col min="20" max="22" width="13.42578125" style="53" customWidth="1"/>
    <col min="23" max="23" width="21.28515625" style="53" bestFit="1" customWidth="1"/>
    <col min="24" max="28" width="13.42578125" style="53" customWidth="1"/>
    <col min="29" max="29" width="16.42578125" style="53" bestFit="1" customWidth="1"/>
    <col min="30" max="30" width="13.140625" style="53" customWidth="1"/>
    <col min="31" max="32" width="10.85546875" style="53" customWidth="1"/>
    <col min="33" max="33" width="13.85546875" style="53"/>
    <col min="34" max="37" width="10.85546875" style="53" customWidth="1"/>
    <col min="38" max="46" width="13.85546875" style="53" customWidth="1"/>
    <col min="47" max="53" width="13.85546875" style="53"/>
    <col min="54" max="16384" width="13.85546875" style="28"/>
  </cols>
  <sheetData>
    <row r="1" spans="1:53" ht="36">
      <c r="A1" s="4" t="s">
        <v>491</v>
      </c>
      <c r="B1" s="4" t="s">
        <v>492</v>
      </c>
      <c r="C1" s="4" t="s">
        <v>493</v>
      </c>
      <c r="D1" s="4" t="s">
        <v>494</v>
      </c>
      <c r="E1" s="17" t="s">
        <v>3</v>
      </c>
      <c r="F1" s="16" t="s">
        <v>682</v>
      </c>
      <c r="G1" s="17" t="s">
        <v>683</v>
      </c>
      <c r="H1" s="16" t="s">
        <v>4</v>
      </c>
      <c r="I1" s="17" t="s">
        <v>684</v>
      </c>
      <c r="J1" s="16" t="s">
        <v>685</v>
      </c>
      <c r="K1" s="17" t="s">
        <v>686</v>
      </c>
      <c r="L1" s="17" t="s">
        <v>687</v>
      </c>
      <c r="M1" s="17" t="s">
        <v>688</v>
      </c>
      <c r="N1" s="16" t="s">
        <v>689</v>
      </c>
      <c r="O1" s="17" t="s">
        <v>690</v>
      </c>
      <c r="P1" s="16" t="s">
        <v>691</v>
      </c>
      <c r="Q1" s="17" t="s">
        <v>692</v>
      </c>
      <c r="R1" s="17" t="s">
        <v>693</v>
      </c>
      <c r="S1" s="16" t="s">
        <v>694</v>
      </c>
      <c r="T1" s="17" t="s">
        <v>695</v>
      </c>
      <c r="U1" s="16" t="s">
        <v>696</v>
      </c>
      <c r="V1" s="17" t="s">
        <v>5</v>
      </c>
      <c r="W1" s="16" t="s">
        <v>697</v>
      </c>
      <c r="X1" s="17" t="s">
        <v>698</v>
      </c>
      <c r="Y1" s="16" t="s">
        <v>699</v>
      </c>
      <c r="Z1" s="17" t="s">
        <v>700</v>
      </c>
      <c r="AA1" s="16" t="s">
        <v>701</v>
      </c>
      <c r="AB1" s="17" t="s">
        <v>702</v>
      </c>
      <c r="AC1" s="16" t="s">
        <v>6</v>
      </c>
      <c r="AD1" s="17" t="s">
        <v>3</v>
      </c>
      <c r="AE1" s="16" t="s">
        <v>682</v>
      </c>
      <c r="AF1" s="17" t="s">
        <v>683</v>
      </c>
      <c r="AG1" s="16" t="s">
        <v>4</v>
      </c>
      <c r="AH1" s="17" t="s">
        <v>684</v>
      </c>
      <c r="AI1" s="16" t="s">
        <v>685</v>
      </c>
      <c r="AJ1" s="17" t="s">
        <v>686</v>
      </c>
      <c r="AK1" s="17" t="s">
        <v>687</v>
      </c>
      <c r="AL1" s="17" t="s">
        <v>688</v>
      </c>
      <c r="AM1" s="16" t="s">
        <v>689</v>
      </c>
      <c r="AN1" s="17" t="s">
        <v>690</v>
      </c>
      <c r="AO1" s="16" t="s">
        <v>691</v>
      </c>
      <c r="AP1" s="17" t="s">
        <v>692</v>
      </c>
      <c r="AQ1" s="17" t="s">
        <v>693</v>
      </c>
      <c r="AR1" s="16" t="s">
        <v>694</v>
      </c>
      <c r="AS1" s="17" t="s">
        <v>695</v>
      </c>
      <c r="AT1" s="16" t="s">
        <v>696</v>
      </c>
      <c r="AU1" s="17" t="s">
        <v>5</v>
      </c>
      <c r="AV1" s="16" t="s">
        <v>697</v>
      </c>
      <c r="AW1" s="17" t="s">
        <v>698</v>
      </c>
      <c r="AX1" s="16" t="s">
        <v>699</v>
      </c>
      <c r="AY1" s="17" t="s">
        <v>700</v>
      </c>
      <c r="AZ1" s="16" t="s">
        <v>701</v>
      </c>
      <c r="BA1" s="17" t="s">
        <v>702</v>
      </c>
    </row>
    <row r="2" spans="1:53" ht="30">
      <c r="A2" s="99" t="s">
        <v>495</v>
      </c>
      <c r="B2" s="99" t="s">
        <v>496</v>
      </c>
      <c r="C2" s="10" t="s">
        <v>497</v>
      </c>
      <c r="D2" s="5" t="s">
        <v>498</v>
      </c>
      <c r="E2" s="64">
        <v>2283054</v>
      </c>
      <c r="F2" s="47">
        <v>2306482</v>
      </c>
      <c r="G2" s="23">
        <v>1513000</v>
      </c>
      <c r="H2" s="23">
        <v>2300449</v>
      </c>
      <c r="I2" s="24">
        <v>1206081</v>
      </c>
      <c r="J2" s="23">
        <v>1976874</v>
      </c>
      <c r="K2" s="47">
        <v>1700000</v>
      </c>
      <c r="L2" s="27">
        <v>1547000</v>
      </c>
      <c r="M2" s="27">
        <v>2143286</v>
      </c>
      <c r="N2" s="27">
        <v>892000</v>
      </c>
      <c r="O2" s="27">
        <v>1733600</v>
      </c>
      <c r="P2" s="27">
        <v>3661538</v>
      </c>
      <c r="Q2" s="85">
        <v>1575934</v>
      </c>
      <c r="R2" s="27">
        <v>2105398</v>
      </c>
      <c r="S2" s="27">
        <v>2550000</v>
      </c>
      <c r="T2" s="27">
        <v>2127000</v>
      </c>
      <c r="U2" s="27">
        <v>2067885</v>
      </c>
      <c r="V2" s="48">
        <v>1700000</v>
      </c>
      <c r="W2" s="27">
        <v>1795200</v>
      </c>
      <c r="X2" s="27">
        <v>1286050</v>
      </c>
      <c r="Y2" s="27">
        <v>2261000</v>
      </c>
      <c r="Z2" s="27">
        <v>1924995</v>
      </c>
      <c r="AA2" s="27">
        <v>1428000</v>
      </c>
      <c r="AB2" s="27">
        <v>3900000</v>
      </c>
      <c r="AC2" s="49">
        <f t="shared" ref="AC2:AC33" si="0">IFERROR(MEDIAN(E2:AB2),0)</f>
        <v>1950934.5</v>
      </c>
      <c r="AD2" s="86">
        <f t="shared" ref="AD2:AD33" si="1">IF(E2=$AC2,2,IF(AND(($AC2-E2)/$AC2&lt;=0.2,($AC2-E2)/$AC2&gt;0),2,IF(AND(($AC2-E2)/$AC2&gt;=-0.2,($AC2-E2)/$AC2&lt;0),1,0)))</f>
        <v>1</v>
      </c>
      <c r="AE2" s="86">
        <f t="shared" ref="AE2:AE33" si="2">IF(F2=$AC2,2,IF(AND(($AC2-F2)/$AC2&lt;=0.2,($AC2-F2)/$AC2&gt;0),2,IF(AND(($AC2-F2)/$AC2&gt;=-0.2,($AC2-F2)/$AC2&lt;0),1,0)))</f>
        <v>1</v>
      </c>
      <c r="AF2" s="86">
        <f t="shared" ref="AF2:AF33" si="3">IF(G2=$AC2,2,IF(AND(($AC2-G2)/$AC2&lt;=0.2,($AC2-G2)/$AC2&gt;0),2,IF(AND(($AC2-G2)/$AC2&gt;=-0.2,($AC2-G2)/$AC2&lt;0),1,0)))</f>
        <v>0</v>
      </c>
      <c r="AG2" s="86">
        <f t="shared" ref="AG2:AG33" si="4">IF(H2=$AC2,2,IF(AND(($AC2-H2)/$AC2&lt;=0.2,($AC2-H2)/$AC2&gt;0),2,IF(AND(($AC2-H2)/$AC2&gt;=-0.2,($AC2-H2)/$AC2&lt;0),1,0)))</f>
        <v>1</v>
      </c>
      <c r="AH2" s="86">
        <f t="shared" ref="AH2:AH33" si="5">IF(I2=$AC2,2,IF(AND(($AC2-I2)/$AC2&lt;=0.2,($AC2-I2)/$AC2&gt;0),2,IF(AND(($AC2-I2)/$AC2&gt;=-0.2,($AC2-I2)/$AC2&lt;0),1,0)))</f>
        <v>0</v>
      </c>
      <c r="AI2" s="86">
        <f t="shared" ref="AI2:AI33" si="6">IF(J2=$AC2,2,IF(AND(($AC2-J2)/$AC2&lt;=0.2,($AC2-J2)/$AC2&gt;0),2,IF(AND(($AC2-J2)/$AC2&gt;=-0.2,($AC2-J2)/$AC2&lt;0),1,0)))</f>
        <v>1</v>
      </c>
      <c r="AJ2" s="86">
        <f t="shared" ref="AJ2:AJ33" si="7">IF(K2=$AC2,2,IF(AND(($AC2-K2)/$AC2&lt;=0.2,($AC2-K2)/$AC2&gt;0),2,IF(AND(($AC2-K2)/$AC2&gt;=-0.2,($AC2-K2)/$AC2&lt;0),1,0)))</f>
        <v>2</v>
      </c>
      <c r="AK2" s="86">
        <f t="shared" ref="AK2:AK33" si="8">IF(L2=$AC2,2,IF(AND(($AC2-L2)/$AC2&lt;=0.2,($AC2-L2)/$AC2&gt;0),2,IF(AND(($AC2-L2)/$AC2&gt;=-0.2,($AC2-L2)/$AC2&lt;0),1,0)))</f>
        <v>0</v>
      </c>
      <c r="AL2" s="86">
        <f t="shared" ref="AL2:AL33" si="9">IF(M2=$AC2,2,IF(AND(($AC2-M2)/$AC2&lt;=0.2,($AC2-M2)/$AC2&gt;0),2,IF(AND(($AC2-M2)/$AC2&gt;=-0.2,($AC2-M2)/$AC2&lt;0),1,0)))</f>
        <v>1</v>
      </c>
      <c r="AM2" s="86">
        <f t="shared" ref="AM2:AM33" si="10">IF(N2=$AC2,2,IF(AND(($AC2-N2)/$AC2&lt;=0.2,($AC2-N2)/$AC2&gt;0),2,IF(AND(($AC2-N2)/$AC2&gt;=-0.2,($AC2-N2)/$AC2&lt;0),1,0)))</f>
        <v>0</v>
      </c>
      <c r="AN2" s="86">
        <f t="shared" ref="AN2:AN33" si="11">IF(O2=$AC2,2,IF(AND(($AC2-O2)/$AC2&lt;=0.2,($AC2-O2)/$AC2&gt;0),2,IF(AND(($AC2-O2)/$AC2&gt;=-0.2,($AC2-O2)/$AC2&lt;0),1,0)))</f>
        <v>2</v>
      </c>
      <c r="AO2" s="86">
        <f t="shared" ref="AO2:AO33" si="12">IF(P2=$AC2,2,IF(AND(($AC2-P2)/$AC2&lt;=0.2,($AC2-P2)/$AC2&gt;0),2,IF(AND(($AC2-P2)/$AC2&gt;=-0.2,($AC2-P2)/$AC2&lt;0),1,0)))</f>
        <v>0</v>
      </c>
      <c r="AP2" s="86">
        <f t="shared" ref="AP2:AP33" si="13">IF(Q2=$AC2,2,IF(AND(($AC2-Q2)/$AC2&lt;=0.2,($AC2-Q2)/$AC2&gt;0),2,IF(AND(($AC2-Q2)/$AC2&gt;=-0.2,($AC2-Q2)/$AC2&lt;0),1,0)))</f>
        <v>2</v>
      </c>
      <c r="AQ2" s="86">
        <f t="shared" ref="AQ2:AQ33" si="14">IF(R2=$AC2,2,IF(AND(($AC2-R2)/$AC2&lt;=0.2,($AC2-R2)/$AC2&gt;0),2,IF(AND(($AC2-R2)/$AC2&gt;=-0.2,($AC2-R2)/$AC2&lt;0),1,0)))</f>
        <v>1</v>
      </c>
      <c r="AR2" s="86">
        <f t="shared" ref="AR2:AR33" si="15">IF(S2=$AC2,2,IF(AND(($AC2-S2)/$AC2&lt;=0.2,($AC2-S2)/$AC2&gt;0),2,IF(AND(($AC2-S2)/$AC2&gt;=-0.2,($AC2-S2)/$AC2&lt;0),1,0)))</f>
        <v>0</v>
      </c>
      <c r="AS2" s="86">
        <f t="shared" ref="AS2:AS33" si="16">IF(T2=$AC2,2,IF(AND(($AC2-T2)/$AC2&lt;=0.2,($AC2-T2)/$AC2&gt;0),2,IF(AND(($AC2-T2)/$AC2&gt;=-0.2,($AC2-T2)/$AC2&lt;0),1,0)))</f>
        <v>1</v>
      </c>
      <c r="AT2" s="86">
        <f t="shared" ref="AT2:AT33" si="17">IF(U2=$AC2,2,IF(AND(($AC2-U2)/$AC2&lt;=0.2,($AC2-U2)/$AC2&gt;0),2,IF(AND(($AC2-U2)/$AC2&gt;=-0.2,($AC2-U2)/$AC2&lt;0),1,0)))</f>
        <v>1</v>
      </c>
      <c r="AU2" s="86">
        <f t="shared" ref="AU2:AU33" si="18">IF(V2=$AC2,2,IF(AND(($AC2-V2)/$AC2&lt;=0.2,($AC2-V2)/$AC2&gt;0),2,IF(AND(($AC2-V2)/$AC2&gt;=-0.2,($AC2-V2)/$AC2&lt;0),1,0)))</f>
        <v>2</v>
      </c>
      <c r="AV2" s="86">
        <f t="shared" ref="AV2:AV33" si="19">IF(W2=$AC2,2,IF(AND(($AC2-W2)/$AC2&lt;=0.2,($AC2-W2)/$AC2&gt;0),2,IF(AND(($AC2-W2)/$AC2&gt;=-0.2,($AC2-W2)/$AC2&lt;0),1,0)))</f>
        <v>2</v>
      </c>
      <c r="AW2" s="86">
        <f t="shared" ref="AW2:AW33" si="20">IF(X2=$AC2,2,IF(AND(($AC2-X2)/$AC2&lt;=0.2,($AC2-X2)/$AC2&gt;0),2,IF(AND(($AC2-X2)/$AC2&gt;=-0.2,($AC2-X2)/$AC2&lt;0),1,0)))</f>
        <v>0</v>
      </c>
      <c r="AX2" s="86">
        <f t="shared" ref="AX2:AX33" si="21">IF(Y2=$AC2,2,IF(AND(($AC2-Y2)/$AC2&lt;=0.2,($AC2-Y2)/$AC2&gt;0),2,IF(AND(($AC2-Y2)/$AC2&gt;=-0.2,($AC2-Y2)/$AC2&lt;0),1,0)))</f>
        <v>1</v>
      </c>
      <c r="AY2" s="86">
        <f t="shared" ref="AY2:AY33" si="22">IF(Z2=$AC2,2,IF(AND(($AC2-Z2)/$AC2&lt;=0.2,($AC2-Z2)/$AC2&gt;0),2,IF(AND(($AC2-Z2)/$AC2&gt;=-0.2,($AC2-Z2)/$AC2&lt;0),1,0)))</f>
        <v>2</v>
      </c>
      <c r="AZ2" s="86">
        <f t="shared" ref="AZ2:AZ33" si="23">IF(AA2=$AC2,2,IF(AND(($AC2-AA2)/$AC2&lt;=0.2,($AC2-AA2)/$AC2&gt;0),2,IF(AND(($AC2-AA2)/$AC2&gt;=-0.2,($AC2-AA2)/$AC2&lt;0),1,0)))</f>
        <v>0</v>
      </c>
      <c r="BA2" s="86">
        <f t="shared" ref="BA2:BA33" si="24">IF(AB2=$AC2,2,IF(AND(($AC2-AB2)/$AC2&lt;=0.2,($AC2-AB2)/$AC2&gt;0),2,IF(AND(($AC2-AB2)/$AC2&gt;=-0.2,($AC2-AB2)/$AC2&lt;0),1,0)))</f>
        <v>0</v>
      </c>
    </row>
    <row r="3" spans="1:53" ht="30">
      <c r="A3" s="99"/>
      <c r="B3" s="99"/>
      <c r="C3" s="10" t="s">
        <v>499</v>
      </c>
      <c r="D3" s="5" t="s">
        <v>498</v>
      </c>
      <c r="E3" s="64">
        <v>4279332</v>
      </c>
      <c r="F3" s="47">
        <v>266735</v>
      </c>
      <c r="G3" s="23">
        <v>1958000.0000000005</v>
      </c>
      <c r="H3" s="23">
        <v>3286584</v>
      </c>
      <c r="I3" s="24">
        <v>2251351</v>
      </c>
      <c r="J3" s="23">
        <v>4574489</v>
      </c>
      <c r="K3" s="47">
        <v>2000000</v>
      </c>
      <c r="L3" s="27">
        <v>1785000</v>
      </c>
      <c r="M3" s="27">
        <v>3905776</v>
      </c>
      <c r="N3" s="27">
        <v>1666000</v>
      </c>
      <c r="O3" s="27">
        <v>2312650</v>
      </c>
      <c r="P3" s="27">
        <v>4943077</v>
      </c>
      <c r="Q3" s="85">
        <v>2102333</v>
      </c>
      <c r="R3" s="27">
        <v>4170314</v>
      </c>
      <c r="S3" s="27">
        <v>3950000</v>
      </c>
      <c r="T3" s="27">
        <v>2836000</v>
      </c>
      <c r="U3" s="27">
        <v>4531833</v>
      </c>
      <c r="V3" s="48">
        <v>2266667</v>
      </c>
      <c r="W3" s="27">
        <v>2550423</v>
      </c>
      <c r="X3" s="27">
        <v>1664300.0000000002</v>
      </c>
      <c r="Y3" s="27">
        <v>4284000</v>
      </c>
      <c r="Z3" s="27">
        <v>3374824</v>
      </c>
      <c r="AA3" s="27">
        <v>1666000</v>
      </c>
      <c r="AB3" s="27">
        <v>4945000</v>
      </c>
      <c r="AC3" s="49">
        <f t="shared" si="0"/>
        <v>2693211.5</v>
      </c>
      <c r="AD3" s="86">
        <f t="shared" si="1"/>
        <v>0</v>
      </c>
      <c r="AE3" s="86">
        <f t="shared" si="2"/>
        <v>0</v>
      </c>
      <c r="AF3" s="86">
        <f t="shared" si="3"/>
        <v>0</v>
      </c>
      <c r="AG3" s="86">
        <f t="shared" si="4"/>
        <v>0</v>
      </c>
      <c r="AH3" s="86">
        <f t="shared" si="5"/>
        <v>2</v>
      </c>
      <c r="AI3" s="86">
        <f t="shared" si="6"/>
        <v>0</v>
      </c>
      <c r="AJ3" s="86">
        <f t="shared" si="7"/>
        <v>0</v>
      </c>
      <c r="AK3" s="86">
        <f t="shared" si="8"/>
        <v>0</v>
      </c>
      <c r="AL3" s="86">
        <f t="shared" si="9"/>
        <v>0</v>
      </c>
      <c r="AM3" s="86">
        <f t="shared" si="10"/>
        <v>0</v>
      </c>
      <c r="AN3" s="86">
        <f t="shared" si="11"/>
        <v>2</v>
      </c>
      <c r="AO3" s="86">
        <f t="shared" si="12"/>
        <v>0</v>
      </c>
      <c r="AP3" s="86">
        <f t="shared" si="13"/>
        <v>0</v>
      </c>
      <c r="AQ3" s="86">
        <f t="shared" si="14"/>
        <v>0</v>
      </c>
      <c r="AR3" s="86">
        <f t="shared" si="15"/>
        <v>0</v>
      </c>
      <c r="AS3" s="86">
        <f t="shared" si="16"/>
        <v>1</v>
      </c>
      <c r="AT3" s="86">
        <f t="shared" si="17"/>
        <v>0</v>
      </c>
      <c r="AU3" s="86">
        <f t="shared" si="18"/>
        <v>2</v>
      </c>
      <c r="AV3" s="86">
        <f t="shared" si="19"/>
        <v>2</v>
      </c>
      <c r="AW3" s="86">
        <f t="shared" si="20"/>
        <v>0</v>
      </c>
      <c r="AX3" s="86">
        <f t="shared" si="21"/>
        <v>0</v>
      </c>
      <c r="AY3" s="86">
        <f t="shared" si="22"/>
        <v>0</v>
      </c>
      <c r="AZ3" s="86">
        <f t="shared" si="23"/>
        <v>0</v>
      </c>
      <c r="BA3" s="86">
        <f t="shared" si="24"/>
        <v>0</v>
      </c>
    </row>
    <row r="4" spans="1:53" ht="30">
      <c r="A4" s="99"/>
      <c r="B4" s="99"/>
      <c r="C4" s="10" t="s">
        <v>500</v>
      </c>
      <c r="D4" s="5" t="s">
        <v>498</v>
      </c>
      <c r="E4" s="64">
        <v>6941795</v>
      </c>
      <c r="F4" s="47">
        <v>7124565</v>
      </c>
      <c r="G4" s="23">
        <v>3560000</v>
      </c>
      <c r="H4" s="23">
        <v>6669446</v>
      </c>
      <c r="I4" s="24">
        <v>4850697</v>
      </c>
      <c r="J4" s="23">
        <v>7174700</v>
      </c>
      <c r="K4" s="47">
        <v>3000000</v>
      </c>
      <c r="L4" s="27">
        <v>3927000</v>
      </c>
      <c r="M4" s="27">
        <v>6298199</v>
      </c>
      <c r="N4" s="27">
        <v>3451000</v>
      </c>
      <c r="O4" s="27">
        <v>3735400</v>
      </c>
      <c r="P4" s="27">
        <v>9886154</v>
      </c>
      <c r="Q4" s="85">
        <v>3395750</v>
      </c>
      <c r="R4" s="27">
        <v>7206342</v>
      </c>
      <c r="S4" s="27">
        <v>5500000</v>
      </c>
      <c r="T4" s="27">
        <v>5672000</v>
      </c>
      <c r="U4" s="27">
        <v>7103470</v>
      </c>
      <c r="V4" s="48">
        <v>3400000</v>
      </c>
      <c r="W4" s="27">
        <v>4125990</v>
      </c>
      <c r="X4" s="27">
        <v>3026000</v>
      </c>
      <c r="Y4" s="27">
        <v>6545000</v>
      </c>
      <c r="Z4" s="27">
        <v>6268146</v>
      </c>
      <c r="AA4" s="27">
        <v>2499000</v>
      </c>
      <c r="AB4" s="27">
        <v>5520000</v>
      </c>
      <c r="AC4" s="49">
        <f t="shared" si="0"/>
        <v>5510000</v>
      </c>
      <c r="AD4" s="86">
        <f t="shared" si="1"/>
        <v>0</v>
      </c>
      <c r="AE4" s="86">
        <f t="shared" si="2"/>
        <v>0</v>
      </c>
      <c r="AF4" s="86">
        <f t="shared" si="3"/>
        <v>0</v>
      </c>
      <c r="AG4" s="86">
        <f t="shared" si="4"/>
        <v>0</v>
      </c>
      <c r="AH4" s="86">
        <f t="shared" si="5"/>
        <v>2</v>
      </c>
      <c r="AI4" s="86">
        <f t="shared" si="6"/>
        <v>0</v>
      </c>
      <c r="AJ4" s="86">
        <f t="shared" si="7"/>
        <v>0</v>
      </c>
      <c r="AK4" s="86">
        <f t="shared" si="8"/>
        <v>0</v>
      </c>
      <c r="AL4" s="86">
        <f t="shared" si="9"/>
        <v>1</v>
      </c>
      <c r="AM4" s="86">
        <f t="shared" si="10"/>
        <v>0</v>
      </c>
      <c r="AN4" s="86">
        <f t="shared" si="11"/>
        <v>0</v>
      </c>
      <c r="AO4" s="86">
        <f t="shared" si="12"/>
        <v>0</v>
      </c>
      <c r="AP4" s="86">
        <f t="shared" si="13"/>
        <v>0</v>
      </c>
      <c r="AQ4" s="86">
        <f t="shared" si="14"/>
        <v>0</v>
      </c>
      <c r="AR4" s="86">
        <f t="shared" si="15"/>
        <v>2</v>
      </c>
      <c r="AS4" s="86">
        <f t="shared" si="16"/>
        <v>1</v>
      </c>
      <c r="AT4" s="86">
        <f t="shared" si="17"/>
        <v>0</v>
      </c>
      <c r="AU4" s="86">
        <f t="shared" si="18"/>
        <v>0</v>
      </c>
      <c r="AV4" s="86">
        <f t="shared" si="19"/>
        <v>0</v>
      </c>
      <c r="AW4" s="86">
        <f t="shared" si="20"/>
        <v>0</v>
      </c>
      <c r="AX4" s="86">
        <f t="shared" si="21"/>
        <v>1</v>
      </c>
      <c r="AY4" s="86">
        <f t="shared" si="22"/>
        <v>1</v>
      </c>
      <c r="AZ4" s="86">
        <f t="shared" si="23"/>
        <v>0</v>
      </c>
      <c r="BA4" s="86">
        <f t="shared" si="24"/>
        <v>1</v>
      </c>
    </row>
    <row r="5" spans="1:53" ht="30">
      <c r="A5" s="99"/>
      <c r="B5" s="99"/>
      <c r="C5" s="10" t="s">
        <v>501</v>
      </c>
      <c r="D5" s="5" t="s">
        <v>498</v>
      </c>
      <c r="E5" s="64">
        <v>9473349</v>
      </c>
      <c r="F5" s="47">
        <v>7228062</v>
      </c>
      <c r="G5" s="23">
        <v>4450000</v>
      </c>
      <c r="H5" s="23">
        <v>9703507</v>
      </c>
      <c r="I5" s="24">
        <v>6204081</v>
      </c>
      <c r="J5" s="23">
        <v>9682484</v>
      </c>
      <c r="K5" s="47">
        <v>3500000</v>
      </c>
      <c r="L5" s="27">
        <v>4998000</v>
      </c>
      <c r="M5" s="27">
        <v>8103460</v>
      </c>
      <c r="N5" s="27">
        <v>4522000</v>
      </c>
      <c r="O5" s="27">
        <v>5064100</v>
      </c>
      <c r="P5" s="27">
        <v>14646154</v>
      </c>
      <c r="Q5" s="85">
        <v>4603331</v>
      </c>
      <c r="R5" s="27">
        <v>9880659</v>
      </c>
      <c r="S5" s="27">
        <v>6900000</v>
      </c>
      <c r="T5" s="27">
        <v>8508000</v>
      </c>
      <c r="U5" s="27">
        <v>7724446</v>
      </c>
      <c r="V5" s="48">
        <v>4533333</v>
      </c>
      <c r="W5" s="27">
        <v>5150567</v>
      </c>
      <c r="X5" s="27">
        <v>3782500</v>
      </c>
      <c r="Y5" s="27">
        <v>9282000</v>
      </c>
      <c r="Z5" s="27">
        <v>9688562</v>
      </c>
      <c r="AA5" s="27">
        <v>2737000</v>
      </c>
      <c r="AB5" s="27">
        <v>6100000</v>
      </c>
      <c r="AC5" s="49">
        <f t="shared" si="0"/>
        <v>6552040.5</v>
      </c>
      <c r="AD5" s="86">
        <f t="shared" si="1"/>
        <v>0</v>
      </c>
      <c r="AE5" s="86">
        <f t="shared" si="2"/>
        <v>1</v>
      </c>
      <c r="AF5" s="86">
        <f t="shared" si="3"/>
        <v>0</v>
      </c>
      <c r="AG5" s="86">
        <f t="shared" si="4"/>
        <v>0</v>
      </c>
      <c r="AH5" s="86">
        <f t="shared" si="5"/>
        <v>2</v>
      </c>
      <c r="AI5" s="86">
        <f t="shared" si="6"/>
        <v>0</v>
      </c>
      <c r="AJ5" s="86">
        <f t="shared" si="7"/>
        <v>0</v>
      </c>
      <c r="AK5" s="86">
        <f t="shared" si="8"/>
        <v>0</v>
      </c>
      <c r="AL5" s="86">
        <f t="shared" si="9"/>
        <v>0</v>
      </c>
      <c r="AM5" s="86">
        <f t="shared" si="10"/>
        <v>0</v>
      </c>
      <c r="AN5" s="86">
        <f t="shared" si="11"/>
        <v>0</v>
      </c>
      <c r="AO5" s="86">
        <f t="shared" si="12"/>
        <v>0</v>
      </c>
      <c r="AP5" s="86">
        <f t="shared" si="13"/>
        <v>0</v>
      </c>
      <c r="AQ5" s="86">
        <f t="shared" si="14"/>
        <v>0</v>
      </c>
      <c r="AR5" s="86">
        <f t="shared" si="15"/>
        <v>1</v>
      </c>
      <c r="AS5" s="86">
        <f t="shared" si="16"/>
        <v>0</v>
      </c>
      <c r="AT5" s="86">
        <f t="shared" si="17"/>
        <v>1</v>
      </c>
      <c r="AU5" s="86">
        <f t="shared" si="18"/>
        <v>0</v>
      </c>
      <c r="AV5" s="86">
        <f t="shared" si="19"/>
        <v>0</v>
      </c>
      <c r="AW5" s="86">
        <f t="shared" si="20"/>
        <v>0</v>
      </c>
      <c r="AX5" s="86">
        <f t="shared" si="21"/>
        <v>0</v>
      </c>
      <c r="AY5" s="86">
        <f t="shared" si="22"/>
        <v>0</v>
      </c>
      <c r="AZ5" s="86">
        <f t="shared" si="23"/>
        <v>0</v>
      </c>
      <c r="BA5" s="86">
        <f t="shared" si="24"/>
        <v>2</v>
      </c>
    </row>
    <row r="6" spans="1:53" ht="30">
      <c r="A6" s="99"/>
      <c r="B6" s="99"/>
      <c r="C6" s="10" t="s">
        <v>502</v>
      </c>
      <c r="D6" s="5" t="s">
        <v>498</v>
      </c>
      <c r="E6" s="64">
        <v>11546492</v>
      </c>
      <c r="F6" s="47">
        <v>11507851</v>
      </c>
      <c r="G6" s="23">
        <v>5340000.0000000009</v>
      </c>
      <c r="H6" s="23">
        <v>11136542</v>
      </c>
      <c r="I6" s="24">
        <v>7798681</v>
      </c>
      <c r="J6" s="23">
        <v>11118708</v>
      </c>
      <c r="K6" s="47">
        <v>4000000</v>
      </c>
      <c r="L6" s="27">
        <v>7140000</v>
      </c>
      <c r="M6" s="27">
        <v>9905621</v>
      </c>
      <c r="N6" s="27">
        <v>5950000</v>
      </c>
      <c r="O6" s="27">
        <v>6572500</v>
      </c>
      <c r="P6" s="27">
        <v>19406154</v>
      </c>
      <c r="Q6" s="85">
        <v>5975000</v>
      </c>
      <c r="R6" s="27">
        <v>11436395</v>
      </c>
      <c r="S6" s="27">
        <v>9550000</v>
      </c>
      <c r="T6" s="27">
        <v>11344000</v>
      </c>
      <c r="U6" s="27">
        <v>10835618</v>
      </c>
      <c r="V6" s="48">
        <v>5666667</v>
      </c>
      <c r="W6" s="27">
        <v>6150790</v>
      </c>
      <c r="X6" s="27">
        <v>4539000.0000000009</v>
      </c>
      <c r="Y6" s="27">
        <v>11781000</v>
      </c>
      <c r="Z6" s="27">
        <v>10394042</v>
      </c>
      <c r="AA6" s="27">
        <v>3115420</v>
      </c>
      <c r="AB6" s="27">
        <v>7750000</v>
      </c>
      <c r="AC6" s="49">
        <f t="shared" si="0"/>
        <v>8674340.5</v>
      </c>
      <c r="AD6" s="86">
        <f t="shared" si="1"/>
        <v>0</v>
      </c>
      <c r="AE6" s="86">
        <f t="shared" si="2"/>
        <v>0</v>
      </c>
      <c r="AF6" s="86">
        <f t="shared" si="3"/>
        <v>0</v>
      </c>
      <c r="AG6" s="86">
        <f t="shared" si="4"/>
        <v>0</v>
      </c>
      <c r="AH6" s="86">
        <f t="shared" si="5"/>
        <v>2</v>
      </c>
      <c r="AI6" s="86">
        <f t="shared" si="6"/>
        <v>0</v>
      </c>
      <c r="AJ6" s="86">
        <f t="shared" si="7"/>
        <v>0</v>
      </c>
      <c r="AK6" s="86">
        <f t="shared" si="8"/>
        <v>2</v>
      </c>
      <c r="AL6" s="86">
        <f t="shared" si="9"/>
        <v>1</v>
      </c>
      <c r="AM6" s="86">
        <f t="shared" si="10"/>
        <v>0</v>
      </c>
      <c r="AN6" s="86">
        <f t="shared" si="11"/>
        <v>0</v>
      </c>
      <c r="AO6" s="86">
        <f t="shared" si="12"/>
        <v>0</v>
      </c>
      <c r="AP6" s="86">
        <f t="shared" si="13"/>
        <v>0</v>
      </c>
      <c r="AQ6" s="86">
        <f t="shared" si="14"/>
        <v>0</v>
      </c>
      <c r="AR6" s="86">
        <f t="shared" si="15"/>
        <v>1</v>
      </c>
      <c r="AS6" s="86">
        <f t="shared" si="16"/>
        <v>0</v>
      </c>
      <c r="AT6" s="86">
        <f t="shared" si="17"/>
        <v>0</v>
      </c>
      <c r="AU6" s="86">
        <f t="shared" si="18"/>
        <v>0</v>
      </c>
      <c r="AV6" s="86">
        <f t="shared" si="19"/>
        <v>0</v>
      </c>
      <c r="AW6" s="86">
        <f t="shared" si="20"/>
        <v>0</v>
      </c>
      <c r="AX6" s="86">
        <f t="shared" si="21"/>
        <v>0</v>
      </c>
      <c r="AY6" s="86">
        <f t="shared" si="22"/>
        <v>1</v>
      </c>
      <c r="AZ6" s="86">
        <f t="shared" si="23"/>
        <v>0</v>
      </c>
      <c r="BA6" s="86">
        <f t="shared" si="24"/>
        <v>2</v>
      </c>
    </row>
    <row r="7" spans="1:53" ht="30">
      <c r="A7" s="99"/>
      <c r="B7" s="99"/>
      <c r="C7" s="10" t="s">
        <v>503</v>
      </c>
      <c r="D7" s="5" t="s">
        <v>498</v>
      </c>
      <c r="E7" s="64">
        <v>19335570</v>
      </c>
      <c r="F7" s="47">
        <v>19939345</v>
      </c>
      <c r="G7" s="23">
        <v>7120000</v>
      </c>
      <c r="H7" s="23">
        <v>20489228</v>
      </c>
      <c r="I7" s="24">
        <v>11309502</v>
      </c>
      <c r="J7" s="23">
        <v>20982758</v>
      </c>
      <c r="K7" s="47">
        <v>5000000</v>
      </c>
      <c r="L7" s="27">
        <v>10710000</v>
      </c>
      <c r="M7" s="27">
        <v>19052466</v>
      </c>
      <c r="N7" s="27">
        <v>9282000</v>
      </c>
      <c r="O7" s="27">
        <v>13310000</v>
      </c>
      <c r="P7" s="27">
        <v>34601538</v>
      </c>
      <c r="Q7" s="85">
        <v>12100000</v>
      </c>
      <c r="R7" s="27">
        <v>21998219</v>
      </c>
      <c r="S7" s="27">
        <v>11500000</v>
      </c>
      <c r="T7" s="27">
        <v>17016000</v>
      </c>
      <c r="U7" s="27">
        <v>21212193</v>
      </c>
      <c r="V7" s="48">
        <v>8500000</v>
      </c>
      <c r="W7" s="27">
        <v>12141736.100356771</v>
      </c>
      <c r="X7" s="27">
        <v>6052000</v>
      </c>
      <c r="Y7" s="27">
        <v>19397000</v>
      </c>
      <c r="Z7" s="27">
        <v>18432814</v>
      </c>
      <c r="AA7" s="27">
        <v>4046000</v>
      </c>
      <c r="AB7" s="27">
        <v>1820000</v>
      </c>
      <c r="AC7" s="49">
        <f t="shared" si="0"/>
        <v>12725868.050178386</v>
      </c>
      <c r="AD7" s="86">
        <f t="shared" si="1"/>
        <v>0</v>
      </c>
      <c r="AE7" s="86">
        <f t="shared" si="2"/>
        <v>0</v>
      </c>
      <c r="AF7" s="86">
        <f t="shared" si="3"/>
        <v>0</v>
      </c>
      <c r="AG7" s="86">
        <f t="shared" si="4"/>
        <v>0</v>
      </c>
      <c r="AH7" s="86">
        <f t="shared" si="5"/>
        <v>2</v>
      </c>
      <c r="AI7" s="86">
        <f t="shared" si="6"/>
        <v>0</v>
      </c>
      <c r="AJ7" s="86">
        <f t="shared" si="7"/>
        <v>0</v>
      </c>
      <c r="AK7" s="86">
        <f t="shared" si="8"/>
        <v>2</v>
      </c>
      <c r="AL7" s="86">
        <f t="shared" si="9"/>
        <v>0</v>
      </c>
      <c r="AM7" s="86">
        <f t="shared" si="10"/>
        <v>0</v>
      </c>
      <c r="AN7" s="86">
        <f t="shared" si="11"/>
        <v>1</v>
      </c>
      <c r="AO7" s="86">
        <f t="shared" si="12"/>
        <v>0</v>
      </c>
      <c r="AP7" s="86">
        <f t="shared" si="13"/>
        <v>2</v>
      </c>
      <c r="AQ7" s="86">
        <f t="shared" si="14"/>
        <v>0</v>
      </c>
      <c r="AR7" s="86">
        <f t="shared" si="15"/>
        <v>2</v>
      </c>
      <c r="AS7" s="86">
        <f t="shared" si="16"/>
        <v>0</v>
      </c>
      <c r="AT7" s="86">
        <f t="shared" si="17"/>
        <v>0</v>
      </c>
      <c r="AU7" s="86">
        <f t="shared" si="18"/>
        <v>0</v>
      </c>
      <c r="AV7" s="86">
        <f t="shared" si="19"/>
        <v>2</v>
      </c>
      <c r="AW7" s="86">
        <f t="shared" si="20"/>
        <v>0</v>
      </c>
      <c r="AX7" s="86">
        <f t="shared" si="21"/>
        <v>0</v>
      </c>
      <c r="AY7" s="86">
        <f t="shared" si="22"/>
        <v>0</v>
      </c>
      <c r="AZ7" s="86">
        <f t="shared" si="23"/>
        <v>0</v>
      </c>
      <c r="BA7" s="86">
        <f t="shared" si="24"/>
        <v>0</v>
      </c>
    </row>
    <row r="8" spans="1:53" ht="45">
      <c r="A8" s="5" t="s">
        <v>504</v>
      </c>
      <c r="B8" s="5" t="s">
        <v>505</v>
      </c>
      <c r="C8" s="5" t="s">
        <v>67</v>
      </c>
      <c r="D8" s="5" t="s">
        <v>498</v>
      </c>
      <c r="E8" s="64">
        <v>1028317</v>
      </c>
      <c r="F8" s="47">
        <v>995665</v>
      </c>
      <c r="G8" s="23">
        <v>266000</v>
      </c>
      <c r="H8" s="23">
        <v>950734</v>
      </c>
      <c r="I8" s="24">
        <v>241216</v>
      </c>
      <c r="J8" s="23">
        <v>245987</v>
      </c>
      <c r="K8" s="47">
        <v>205000</v>
      </c>
      <c r="L8" s="27">
        <v>247520</v>
      </c>
      <c r="M8" s="27">
        <v>874607</v>
      </c>
      <c r="N8" s="27">
        <v>255850</v>
      </c>
      <c r="O8" s="27">
        <v>265550</v>
      </c>
      <c r="P8" s="27">
        <v>366154</v>
      </c>
      <c r="Q8" s="85">
        <v>241333</v>
      </c>
      <c r="R8" s="27">
        <v>995517</v>
      </c>
      <c r="S8" s="27">
        <v>220000</v>
      </c>
      <c r="T8" s="27">
        <v>421855</v>
      </c>
      <c r="U8" s="27">
        <v>991870</v>
      </c>
      <c r="V8" s="48">
        <v>566667</v>
      </c>
      <c r="W8" s="27">
        <v>355960</v>
      </c>
      <c r="X8" s="27">
        <v>227706</v>
      </c>
      <c r="Y8" s="27">
        <v>952000</v>
      </c>
      <c r="Z8" s="27">
        <v>929288</v>
      </c>
      <c r="AA8" s="27">
        <v>190400</v>
      </c>
      <c r="AB8" s="27">
        <v>317000</v>
      </c>
      <c r="AC8" s="49">
        <f t="shared" si="0"/>
        <v>336480</v>
      </c>
      <c r="AD8" s="86">
        <f t="shared" si="1"/>
        <v>0</v>
      </c>
      <c r="AE8" s="86">
        <f t="shared" si="2"/>
        <v>0</v>
      </c>
      <c r="AF8" s="86">
        <f t="shared" si="3"/>
        <v>0</v>
      </c>
      <c r="AG8" s="86">
        <f t="shared" si="4"/>
        <v>0</v>
      </c>
      <c r="AH8" s="86">
        <f t="shared" si="5"/>
        <v>0</v>
      </c>
      <c r="AI8" s="86">
        <f t="shared" si="6"/>
        <v>0</v>
      </c>
      <c r="AJ8" s="86">
        <f t="shared" si="7"/>
        <v>0</v>
      </c>
      <c r="AK8" s="86">
        <f t="shared" si="8"/>
        <v>0</v>
      </c>
      <c r="AL8" s="86">
        <f t="shared" si="9"/>
        <v>0</v>
      </c>
      <c r="AM8" s="86">
        <f t="shared" si="10"/>
        <v>0</v>
      </c>
      <c r="AN8" s="86">
        <f t="shared" si="11"/>
        <v>0</v>
      </c>
      <c r="AO8" s="86">
        <f t="shared" si="12"/>
        <v>1</v>
      </c>
      <c r="AP8" s="86">
        <f t="shared" si="13"/>
        <v>0</v>
      </c>
      <c r="AQ8" s="86">
        <f t="shared" si="14"/>
        <v>0</v>
      </c>
      <c r="AR8" s="86">
        <f t="shared" si="15"/>
        <v>0</v>
      </c>
      <c r="AS8" s="86">
        <f t="shared" si="16"/>
        <v>0</v>
      </c>
      <c r="AT8" s="86">
        <f t="shared" si="17"/>
        <v>0</v>
      </c>
      <c r="AU8" s="86">
        <f t="shared" si="18"/>
        <v>0</v>
      </c>
      <c r="AV8" s="86">
        <f t="shared" si="19"/>
        <v>1</v>
      </c>
      <c r="AW8" s="86">
        <f t="shared" si="20"/>
        <v>0</v>
      </c>
      <c r="AX8" s="86">
        <f t="shared" si="21"/>
        <v>0</v>
      </c>
      <c r="AY8" s="86">
        <f t="shared" si="22"/>
        <v>0</v>
      </c>
      <c r="AZ8" s="86">
        <f t="shared" si="23"/>
        <v>0</v>
      </c>
      <c r="BA8" s="86">
        <f t="shared" si="24"/>
        <v>2</v>
      </c>
    </row>
    <row r="9" spans="1:53" ht="30">
      <c r="A9" s="5" t="s">
        <v>506</v>
      </c>
      <c r="B9" s="5" t="s">
        <v>507</v>
      </c>
      <c r="C9" s="5" t="s">
        <v>67</v>
      </c>
      <c r="D9" s="5" t="s">
        <v>498</v>
      </c>
      <c r="E9" s="64">
        <v>815611</v>
      </c>
      <c r="F9" s="47">
        <v>833557</v>
      </c>
      <c r="G9" s="23">
        <v>266000</v>
      </c>
      <c r="H9" s="23">
        <v>830440</v>
      </c>
      <c r="I9" s="24">
        <v>201013</v>
      </c>
      <c r="J9" s="23">
        <v>245987</v>
      </c>
      <c r="K9" s="47">
        <v>205000</v>
      </c>
      <c r="L9" s="27">
        <v>261800</v>
      </c>
      <c r="M9" s="27">
        <v>797236</v>
      </c>
      <c r="N9" s="27">
        <v>155000</v>
      </c>
      <c r="O9" s="27">
        <v>268400</v>
      </c>
      <c r="P9" s="27">
        <v>457692</v>
      </c>
      <c r="Q9" s="85">
        <v>244000</v>
      </c>
      <c r="R9" s="27">
        <v>881654</v>
      </c>
      <c r="S9" s="27">
        <v>230000</v>
      </c>
      <c r="T9" s="27">
        <v>472477.6</v>
      </c>
      <c r="U9" s="27">
        <v>872854</v>
      </c>
      <c r="V9" s="48">
        <v>566667</v>
      </c>
      <c r="W9" s="27">
        <v>245000</v>
      </c>
      <c r="X9" s="27">
        <v>227706</v>
      </c>
      <c r="Y9" s="27">
        <v>821100</v>
      </c>
      <c r="Z9" s="27">
        <v>805112</v>
      </c>
      <c r="AA9" s="27">
        <v>190400</v>
      </c>
      <c r="AB9" s="27">
        <v>317000</v>
      </c>
      <c r="AC9" s="49">
        <f t="shared" si="0"/>
        <v>292700</v>
      </c>
      <c r="AD9" s="86">
        <f t="shared" si="1"/>
        <v>0</v>
      </c>
      <c r="AE9" s="86">
        <f t="shared" si="2"/>
        <v>0</v>
      </c>
      <c r="AF9" s="86">
        <f t="shared" si="3"/>
        <v>2</v>
      </c>
      <c r="AG9" s="86">
        <f t="shared" si="4"/>
        <v>0</v>
      </c>
      <c r="AH9" s="86">
        <f t="shared" si="5"/>
        <v>0</v>
      </c>
      <c r="AI9" s="86">
        <f t="shared" si="6"/>
        <v>2</v>
      </c>
      <c r="AJ9" s="86">
        <f t="shared" si="7"/>
        <v>0</v>
      </c>
      <c r="AK9" s="86">
        <f t="shared" si="8"/>
        <v>2</v>
      </c>
      <c r="AL9" s="86">
        <f t="shared" si="9"/>
        <v>0</v>
      </c>
      <c r="AM9" s="86">
        <f t="shared" si="10"/>
        <v>0</v>
      </c>
      <c r="AN9" s="86">
        <f t="shared" si="11"/>
        <v>2</v>
      </c>
      <c r="AO9" s="86">
        <f t="shared" si="12"/>
        <v>0</v>
      </c>
      <c r="AP9" s="86">
        <f t="shared" si="13"/>
        <v>2</v>
      </c>
      <c r="AQ9" s="86">
        <f t="shared" si="14"/>
        <v>0</v>
      </c>
      <c r="AR9" s="86">
        <f t="shared" si="15"/>
        <v>0</v>
      </c>
      <c r="AS9" s="86">
        <f t="shared" si="16"/>
        <v>0</v>
      </c>
      <c r="AT9" s="86">
        <f t="shared" si="17"/>
        <v>0</v>
      </c>
      <c r="AU9" s="86">
        <f t="shared" si="18"/>
        <v>0</v>
      </c>
      <c r="AV9" s="86">
        <f t="shared" si="19"/>
        <v>2</v>
      </c>
      <c r="AW9" s="86">
        <f t="shared" si="20"/>
        <v>0</v>
      </c>
      <c r="AX9" s="86">
        <f t="shared" si="21"/>
        <v>0</v>
      </c>
      <c r="AY9" s="86">
        <f t="shared" si="22"/>
        <v>0</v>
      </c>
      <c r="AZ9" s="86">
        <f t="shared" si="23"/>
        <v>0</v>
      </c>
      <c r="BA9" s="86">
        <f t="shared" si="24"/>
        <v>1</v>
      </c>
    </row>
    <row r="10" spans="1:53" ht="30">
      <c r="A10" s="5" t="s">
        <v>508</v>
      </c>
      <c r="B10" s="5" t="s">
        <v>509</v>
      </c>
      <c r="C10" s="5" t="s">
        <v>67</v>
      </c>
      <c r="D10" s="5" t="s">
        <v>498</v>
      </c>
      <c r="E10" s="64">
        <v>855959</v>
      </c>
      <c r="F10" s="47">
        <v>688213</v>
      </c>
      <c r="G10" s="23">
        <v>356000</v>
      </c>
      <c r="H10" s="23">
        <v>787056</v>
      </c>
      <c r="I10" s="24">
        <v>289459</v>
      </c>
      <c r="J10" s="23">
        <v>369872</v>
      </c>
      <c r="K10" s="47">
        <v>290000</v>
      </c>
      <c r="L10" s="27">
        <v>289170</v>
      </c>
      <c r="M10" s="27">
        <v>749240</v>
      </c>
      <c r="N10" s="27">
        <v>255850</v>
      </c>
      <c r="O10" s="27">
        <v>369850</v>
      </c>
      <c r="P10" s="27">
        <v>366154</v>
      </c>
      <c r="Q10" s="85">
        <v>336175</v>
      </c>
      <c r="R10" s="27">
        <v>771684</v>
      </c>
      <c r="S10" s="27">
        <v>270000</v>
      </c>
      <c r="T10" s="27">
        <v>472477.6</v>
      </c>
      <c r="U10" s="27">
        <v>767755</v>
      </c>
      <c r="V10" s="48">
        <v>708333</v>
      </c>
      <c r="W10" s="27">
        <v>334567</v>
      </c>
      <c r="X10" s="27">
        <v>301843</v>
      </c>
      <c r="Y10" s="27">
        <v>892500</v>
      </c>
      <c r="Z10" s="27">
        <v>843468</v>
      </c>
      <c r="AA10" s="27">
        <v>214200</v>
      </c>
      <c r="AB10" s="27">
        <v>395000</v>
      </c>
      <c r="AC10" s="49">
        <f t="shared" si="0"/>
        <v>369861</v>
      </c>
      <c r="AD10" s="86">
        <f t="shared" si="1"/>
        <v>0</v>
      </c>
      <c r="AE10" s="86">
        <f t="shared" si="2"/>
        <v>0</v>
      </c>
      <c r="AF10" s="86">
        <f t="shared" si="3"/>
        <v>2</v>
      </c>
      <c r="AG10" s="86">
        <f t="shared" si="4"/>
        <v>0</v>
      </c>
      <c r="AH10" s="86">
        <f t="shared" si="5"/>
        <v>0</v>
      </c>
      <c r="AI10" s="86">
        <f t="shared" si="6"/>
        <v>1</v>
      </c>
      <c r="AJ10" s="86">
        <f t="shared" si="7"/>
        <v>0</v>
      </c>
      <c r="AK10" s="86">
        <f t="shared" si="8"/>
        <v>0</v>
      </c>
      <c r="AL10" s="86">
        <f t="shared" si="9"/>
        <v>0</v>
      </c>
      <c r="AM10" s="86">
        <f t="shared" si="10"/>
        <v>0</v>
      </c>
      <c r="AN10" s="86">
        <f t="shared" si="11"/>
        <v>2</v>
      </c>
      <c r="AO10" s="86">
        <f t="shared" si="12"/>
        <v>2</v>
      </c>
      <c r="AP10" s="86">
        <f t="shared" si="13"/>
        <v>2</v>
      </c>
      <c r="AQ10" s="86">
        <f t="shared" si="14"/>
        <v>0</v>
      </c>
      <c r="AR10" s="86">
        <f t="shared" si="15"/>
        <v>0</v>
      </c>
      <c r="AS10" s="86">
        <f t="shared" si="16"/>
        <v>0</v>
      </c>
      <c r="AT10" s="86">
        <f t="shared" si="17"/>
        <v>0</v>
      </c>
      <c r="AU10" s="86">
        <f t="shared" si="18"/>
        <v>0</v>
      </c>
      <c r="AV10" s="86">
        <f t="shared" si="19"/>
        <v>2</v>
      </c>
      <c r="AW10" s="86">
        <f t="shared" si="20"/>
        <v>2</v>
      </c>
      <c r="AX10" s="86">
        <f t="shared" si="21"/>
        <v>0</v>
      </c>
      <c r="AY10" s="86">
        <f t="shared" si="22"/>
        <v>0</v>
      </c>
      <c r="AZ10" s="86">
        <f t="shared" si="23"/>
        <v>0</v>
      </c>
      <c r="BA10" s="86">
        <f t="shared" si="24"/>
        <v>1</v>
      </c>
    </row>
    <row r="11" spans="1:53">
      <c r="A11" s="99" t="s">
        <v>510</v>
      </c>
      <c r="B11" s="5" t="s">
        <v>511</v>
      </c>
      <c r="C11" s="5" t="s">
        <v>512</v>
      </c>
      <c r="D11" s="9" t="s">
        <v>498</v>
      </c>
      <c r="E11" s="64">
        <v>1186299</v>
      </c>
      <c r="F11" s="47">
        <v>1183244</v>
      </c>
      <c r="G11" s="23">
        <v>872000</v>
      </c>
      <c r="H11" s="23">
        <v>1147523</v>
      </c>
      <c r="I11" s="24">
        <v>482432</v>
      </c>
      <c r="J11" s="23">
        <v>710000</v>
      </c>
      <c r="K11" s="47">
        <v>510000</v>
      </c>
      <c r="L11" s="27">
        <v>514080</v>
      </c>
      <c r="M11" s="27">
        <v>1047586</v>
      </c>
      <c r="N11" s="27">
        <v>380800</v>
      </c>
      <c r="O11" s="27">
        <v>685450</v>
      </c>
      <c r="P11" s="27">
        <v>707612</v>
      </c>
      <c r="Q11" s="85">
        <v>768141</v>
      </c>
      <c r="R11" s="27">
        <v>1216536</v>
      </c>
      <c r="S11" s="27">
        <v>767000</v>
      </c>
      <c r="T11" s="27">
        <v>694820</v>
      </c>
      <c r="U11" s="27">
        <v>1162231</v>
      </c>
      <c r="V11" s="48">
        <v>1275000</v>
      </c>
      <c r="W11" s="27">
        <v>655980</v>
      </c>
      <c r="X11" s="27">
        <v>741370</v>
      </c>
      <c r="Y11" s="27">
        <v>1071000</v>
      </c>
      <c r="Z11" s="27">
        <v>1133539</v>
      </c>
      <c r="AA11" s="27">
        <v>476000</v>
      </c>
      <c r="AB11" s="27">
        <v>440000</v>
      </c>
      <c r="AC11" s="49">
        <f t="shared" si="0"/>
        <v>754185</v>
      </c>
      <c r="AD11" s="86">
        <f t="shared" si="1"/>
        <v>0</v>
      </c>
      <c r="AE11" s="86">
        <f t="shared" si="2"/>
        <v>0</v>
      </c>
      <c r="AF11" s="86">
        <f t="shared" si="3"/>
        <v>1</v>
      </c>
      <c r="AG11" s="86">
        <f t="shared" si="4"/>
        <v>0</v>
      </c>
      <c r="AH11" s="86">
        <f t="shared" si="5"/>
        <v>0</v>
      </c>
      <c r="AI11" s="86">
        <f t="shared" si="6"/>
        <v>2</v>
      </c>
      <c r="AJ11" s="86">
        <f t="shared" si="7"/>
        <v>0</v>
      </c>
      <c r="AK11" s="86">
        <f t="shared" si="8"/>
        <v>0</v>
      </c>
      <c r="AL11" s="86">
        <f t="shared" si="9"/>
        <v>0</v>
      </c>
      <c r="AM11" s="86">
        <f t="shared" si="10"/>
        <v>0</v>
      </c>
      <c r="AN11" s="86">
        <f t="shared" si="11"/>
        <v>2</v>
      </c>
      <c r="AO11" s="86">
        <f t="shared" si="12"/>
        <v>2</v>
      </c>
      <c r="AP11" s="86">
        <f t="shared" si="13"/>
        <v>1</v>
      </c>
      <c r="AQ11" s="86">
        <f t="shared" si="14"/>
        <v>0</v>
      </c>
      <c r="AR11" s="86">
        <f t="shared" si="15"/>
        <v>1</v>
      </c>
      <c r="AS11" s="86">
        <f t="shared" si="16"/>
        <v>2</v>
      </c>
      <c r="AT11" s="86">
        <f t="shared" si="17"/>
        <v>0</v>
      </c>
      <c r="AU11" s="86">
        <f t="shared" si="18"/>
        <v>0</v>
      </c>
      <c r="AV11" s="86">
        <f t="shared" si="19"/>
        <v>2</v>
      </c>
      <c r="AW11" s="86">
        <f t="shared" si="20"/>
        <v>2</v>
      </c>
      <c r="AX11" s="86">
        <f t="shared" si="21"/>
        <v>0</v>
      </c>
      <c r="AY11" s="86">
        <f t="shared" si="22"/>
        <v>0</v>
      </c>
      <c r="AZ11" s="86">
        <f t="shared" si="23"/>
        <v>0</v>
      </c>
      <c r="BA11" s="86">
        <f t="shared" si="24"/>
        <v>0</v>
      </c>
    </row>
    <row r="12" spans="1:53">
      <c r="A12" s="99"/>
      <c r="B12" s="5" t="s">
        <v>511</v>
      </c>
      <c r="C12" s="5" t="s">
        <v>513</v>
      </c>
      <c r="D12" s="9" t="s">
        <v>498</v>
      </c>
      <c r="E12" s="64">
        <v>865076</v>
      </c>
      <c r="F12" s="47">
        <v>1073951</v>
      </c>
      <c r="G12" s="23">
        <v>747000</v>
      </c>
      <c r="H12" s="23">
        <v>961558</v>
      </c>
      <c r="I12" s="24">
        <v>482432</v>
      </c>
      <c r="J12" s="23">
        <v>630000</v>
      </c>
      <c r="K12" s="47">
        <v>425000</v>
      </c>
      <c r="L12" s="27">
        <v>449820</v>
      </c>
      <c r="M12" s="27">
        <v>830712</v>
      </c>
      <c r="N12" s="27">
        <v>357000</v>
      </c>
      <c r="O12" s="27">
        <v>552100</v>
      </c>
      <c r="P12" s="27">
        <v>534561</v>
      </c>
      <c r="Q12" s="85">
        <v>690760</v>
      </c>
      <c r="R12" s="27">
        <v>1104977</v>
      </c>
      <c r="S12" s="27">
        <v>715000</v>
      </c>
      <c r="T12" s="27">
        <v>538840</v>
      </c>
      <c r="U12" s="27">
        <v>1030807</v>
      </c>
      <c r="V12" s="48">
        <v>991667</v>
      </c>
      <c r="W12" s="27">
        <v>542311</v>
      </c>
      <c r="X12" s="27">
        <v>635460</v>
      </c>
      <c r="Y12" s="27">
        <v>952000</v>
      </c>
      <c r="Z12" s="27">
        <v>1024947</v>
      </c>
      <c r="AA12" s="27">
        <v>416500</v>
      </c>
      <c r="AB12" s="27">
        <v>742300</v>
      </c>
      <c r="AC12" s="49">
        <f t="shared" si="0"/>
        <v>702880</v>
      </c>
      <c r="AD12" s="86">
        <f t="shared" si="1"/>
        <v>0</v>
      </c>
      <c r="AE12" s="86">
        <f t="shared" si="2"/>
        <v>0</v>
      </c>
      <c r="AF12" s="86">
        <f t="shared" si="3"/>
        <v>1</v>
      </c>
      <c r="AG12" s="86">
        <f t="shared" si="4"/>
        <v>0</v>
      </c>
      <c r="AH12" s="86">
        <f t="shared" si="5"/>
        <v>0</v>
      </c>
      <c r="AI12" s="86">
        <f t="shared" si="6"/>
        <v>2</v>
      </c>
      <c r="AJ12" s="86">
        <f t="shared" si="7"/>
        <v>0</v>
      </c>
      <c r="AK12" s="86">
        <f t="shared" si="8"/>
        <v>0</v>
      </c>
      <c r="AL12" s="86">
        <f t="shared" si="9"/>
        <v>1</v>
      </c>
      <c r="AM12" s="86">
        <f t="shared" si="10"/>
        <v>0</v>
      </c>
      <c r="AN12" s="86">
        <f t="shared" si="11"/>
        <v>0</v>
      </c>
      <c r="AO12" s="86">
        <f t="shared" si="12"/>
        <v>0</v>
      </c>
      <c r="AP12" s="86">
        <f t="shared" si="13"/>
        <v>2</v>
      </c>
      <c r="AQ12" s="86">
        <f t="shared" si="14"/>
        <v>0</v>
      </c>
      <c r="AR12" s="86">
        <f t="shared" si="15"/>
        <v>1</v>
      </c>
      <c r="AS12" s="86">
        <f t="shared" si="16"/>
        <v>0</v>
      </c>
      <c r="AT12" s="86">
        <f t="shared" si="17"/>
        <v>0</v>
      </c>
      <c r="AU12" s="86">
        <f t="shared" si="18"/>
        <v>0</v>
      </c>
      <c r="AV12" s="86">
        <f t="shared" si="19"/>
        <v>0</v>
      </c>
      <c r="AW12" s="86">
        <f t="shared" si="20"/>
        <v>2</v>
      </c>
      <c r="AX12" s="86">
        <f t="shared" si="21"/>
        <v>0</v>
      </c>
      <c r="AY12" s="86">
        <f t="shared" si="22"/>
        <v>0</v>
      </c>
      <c r="AZ12" s="86">
        <f t="shared" si="23"/>
        <v>0</v>
      </c>
      <c r="BA12" s="86">
        <f t="shared" si="24"/>
        <v>1</v>
      </c>
    </row>
    <row r="13" spans="1:53">
      <c r="A13" s="99"/>
      <c r="B13" s="5" t="s">
        <v>511</v>
      </c>
      <c r="C13" s="5" t="s">
        <v>514</v>
      </c>
      <c r="D13" s="9" t="s">
        <v>498</v>
      </c>
      <c r="E13" s="64">
        <v>619474</v>
      </c>
      <c r="F13" s="47">
        <v>582520</v>
      </c>
      <c r="G13" s="23">
        <v>685000</v>
      </c>
      <c r="H13" s="23">
        <v>563560</v>
      </c>
      <c r="I13" s="24">
        <v>482432</v>
      </c>
      <c r="J13" s="23">
        <v>510000</v>
      </c>
      <c r="K13" s="47">
        <v>425000</v>
      </c>
      <c r="L13" s="27">
        <v>385560</v>
      </c>
      <c r="M13" s="27">
        <v>479211</v>
      </c>
      <c r="N13" s="27">
        <v>333200</v>
      </c>
      <c r="O13" s="27">
        <v>435300</v>
      </c>
      <c r="P13" s="27">
        <v>457692</v>
      </c>
      <c r="Q13" s="85">
        <v>396822</v>
      </c>
      <c r="R13" s="27">
        <v>623588</v>
      </c>
      <c r="S13" s="27">
        <v>396000</v>
      </c>
      <c r="T13" s="27">
        <v>99260</v>
      </c>
      <c r="U13" s="27">
        <v>594048</v>
      </c>
      <c r="V13" s="48">
        <v>566667</v>
      </c>
      <c r="W13" s="27">
        <v>395956</v>
      </c>
      <c r="X13" s="27">
        <v>582505</v>
      </c>
      <c r="Y13" s="27">
        <v>606900</v>
      </c>
      <c r="Z13" s="27">
        <v>567459</v>
      </c>
      <c r="AA13" s="27">
        <v>380800</v>
      </c>
      <c r="AB13" s="27">
        <v>1265200</v>
      </c>
      <c r="AC13" s="49">
        <f t="shared" si="0"/>
        <v>496216</v>
      </c>
      <c r="AD13" s="86">
        <f t="shared" si="1"/>
        <v>0</v>
      </c>
      <c r="AE13" s="86">
        <f t="shared" si="2"/>
        <v>1</v>
      </c>
      <c r="AF13" s="86">
        <f t="shared" si="3"/>
        <v>0</v>
      </c>
      <c r="AG13" s="86">
        <f t="shared" si="4"/>
        <v>1</v>
      </c>
      <c r="AH13" s="86">
        <f t="shared" si="5"/>
        <v>2</v>
      </c>
      <c r="AI13" s="86">
        <f t="shared" si="6"/>
        <v>1</v>
      </c>
      <c r="AJ13" s="86">
        <f t="shared" si="7"/>
        <v>2</v>
      </c>
      <c r="AK13" s="86">
        <f t="shared" si="8"/>
        <v>0</v>
      </c>
      <c r="AL13" s="86">
        <f t="shared" si="9"/>
        <v>2</v>
      </c>
      <c r="AM13" s="86">
        <f t="shared" si="10"/>
        <v>0</v>
      </c>
      <c r="AN13" s="86">
        <f t="shared" si="11"/>
        <v>2</v>
      </c>
      <c r="AO13" s="86">
        <f t="shared" si="12"/>
        <v>2</v>
      </c>
      <c r="AP13" s="86">
        <f t="shared" si="13"/>
        <v>0</v>
      </c>
      <c r="AQ13" s="86">
        <f t="shared" si="14"/>
        <v>0</v>
      </c>
      <c r="AR13" s="86">
        <f t="shared" si="15"/>
        <v>0</v>
      </c>
      <c r="AS13" s="86">
        <f t="shared" si="16"/>
        <v>0</v>
      </c>
      <c r="AT13" s="86">
        <f t="shared" si="17"/>
        <v>1</v>
      </c>
      <c r="AU13" s="86">
        <f t="shared" si="18"/>
        <v>1</v>
      </c>
      <c r="AV13" s="86">
        <f t="shared" si="19"/>
        <v>0</v>
      </c>
      <c r="AW13" s="86">
        <f t="shared" si="20"/>
        <v>1</v>
      </c>
      <c r="AX13" s="86">
        <f t="shared" si="21"/>
        <v>0</v>
      </c>
      <c r="AY13" s="86">
        <f t="shared" si="22"/>
        <v>1</v>
      </c>
      <c r="AZ13" s="86">
        <f t="shared" si="23"/>
        <v>0</v>
      </c>
      <c r="BA13" s="86">
        <f t="shared" si="24"/>
        <v>0</v>
      </c>
    </row>
    <row r="14" spans="1:53" ht="45">
      <c r="A14" s="99" t="s">
        <v>515</v>
      </c>
      <c r="B14" s="99" t="s">
        <v>516</v>
      </c>
      <c r="C14" s="10" t="s">
        <v>517</v>
      </c>
      <c r="D14" s="5" t="s">
        <v>498</v>
      </c>
      <c r="E14" s="64">
        <v>74425</v>
      </c>
      <c r="F14" s="47">
        <v>75747</v>
      </c>
      <c r="G14" s="23">
        <v>62000</v>
      </c>
      <c r="H14" s="23">
        <v>84719</v>
      </c>
      <c r="I14" s="24">
        <v>82991</v>
      </c>
      <c r="J14" s="23">
        <v>83974</v>
      </c>
      <c r="K14" s="47">
        <v>50000</v>
      </c>
      <c r="L14" s="27">
        <v>53550</v>
      </c>
      <c r="M14" s="27">
        <v>83058</v>
      </c>
      <c r="N14" s="27">
        <v>38000</v>
      </c>
      <c r="O14" s="27">
        <v>56350</v>
      </c>
      <c r="P14" s="27">
        <v>69569</v>
      </c>
      <c r="Q14" s="85">
        <v>51125</v>
      </c>
      <c r="R14" s="27">
        <v>84245</v>
      </c>
      <c r="S14" s="27">
        <v>52000</v>
      </c>
      <c r="T14" s="27">
        <v>106350</v>
      </c>
      <c r="U14" s="27">
        <v>79236</v>
      </c>
      <c r="V14" s="48">
        <v>127500</v>
      </c>
      <c r="W14" s="27">
        <v>51135</v>
      </c>
      <c r="X14" s="27">
        <v>52955</v>
      </c>
      <c r="Y14" s="27">
        <v>71400</v>
      </c>
      <c r="Z14" s="27">
        <v>76850</v>
      </c>
      <c r="AA14" s="27">
        <v>53550</v>
      </c>
      <c r="AB14" s="27">
        <v>1170635</v>
      </c>
      <c r="AC14" s="49">
        <f t="shared" si="0"/>
        <v>72912.5</v>
      </c>
      <c r="AD14" s="86">
        <f t="shared" si="1"/>
        <v>1</v>
      </c>
      <c r="AE14" s="86">
        <f t="shared" si="2"/>
        <v>1</v>
      </c>
      <c r="AF14" s="86">
        <f t="shared" si="3"/>
        <v>2</v>
      </c>
      <c r="AG14" s="86">
        <f t="shared" si="4"/>
        <v>1</v>
      </c>
      <c r="AH14" s="86">
        <f t="shared" si="5"/>
        <v>1</v>
      </c>
      <c r="AI14" s="86">
        <f t="shared" si="6"/>
        <v>1</v>
      </c>
      <c r="AJ14" s="86">
        <f t="shared" si="7"/>
        <v>0</v>
      </c>
      <c r="AK14" s="86">
        <f t="shared" si="8"/>
        <v>0</v>
      </c>
      <c r="AL14" s="86">
        <f t="shared" si="9"/>
        <v>1</v>
      </c>
      <c r="AM14" s="86">
        <f t="shared" si="10"/>
        <v>0</v>
      </c>
      <c r="AN14" s="86">
        <f t="shared" si="11"/>
        <v>0</v>
      </c>
      <c r="AO14" s="86">
        <f t="shared" si="12"/>
        <v>2</v>
      </c>
      <c r="AP14" s="86">
        <f t="shared" si="13"/>
        <v>0</v>
      </c>
      <c r="AQ14" s="86">
        <f t="shared" si="14"/>
        <v>1</v>
      </c>
      <c r="AR14" s="86">
        <f t="shared" si="15"/>
        <v>0</v>
      </c>
      <c r="AS14" s="86">
        <f t="shared" si="16"/>
        <v>0</v>
      </c>
      <c r="AT14" s="86">
        <f t="shared" si="17"/>
        <v>1</v>
      </c>
      <c r="AU14" s="86">
        <f t="shared" si="18"/>
        <v>0</v>
      </c>
      <c r="AV14" s="86">
        <f t="shared" si="19"/>
        <v>0</v>
      </c>
      <c r="AW14" s="86">
        <f t="shared" si="20"/>
        <v>0</v>
      </c>
      <c r="AX14" s="86">
        <f t="shared" si="21"/>
        <v>2</v>
      </c>
      <c r="AY14" s="86">
        <f t="shared" si="22"/>
        <v>1</v>
      </c>
      <c r="AZ14" s="86">
        <f t="shared" si="23"/>
        <v>0</v>
      </c>
      <c r="BA14" s="86">
        <f t="shared" si="24"/>
        <v>0</v>
      </c>
    </row>
    <row r="15" spans="1:53" ht="45">
      <c r="A15" s="99"/>
      <c r="B15" s="99"/>
      <c r="C15" s="10" t="s">
        <v>518</v>
      </c>
      <c r="D15" s="5" t="s">
        <v>498</v>
      </c>
      <c r="E15" s="64">
        <v>89653</v>
      </c>
      <c r="F15" s="47">
        <v>92693</v>
      </c>
      <c r="G15" s="23">
        <v>68000</v>
      </c>
      <c r="H15" s="23">
        <v>81810</v>
      </c>
      <c r="I15" s="24">
        <v>83249</v>
      </c>
      <c r="J15" s="23">
        <v>92441</v>
      </c>
      <c r="K15" s="47">
        <v>70000</v>
      </c>
      <c r="L15" s="27">
        <v>57120</v>
      </c>
      <c r="M15" s="27">
        <v>88805</v>
      </c>
      <c r="N15" s="27">
        <v>47600</v>
      </c>
      <c r="O15" s="27">
        <v>64200</v>
      </c>
      <c r="P15" s="27">
        <v>106185</v>
      </c>
      <c r="Q15" s="85">
        <v>58241</v>
      </c>
      <c r="R15" s="27">
        <v>89376</v>
      </c>
      <c r="S15" s="27">
        <v>75000</v>
      </c>
      <c r="T15" s="27">
        <v>99260</v>
      </c>
      <c r="U15" s="27">
        <v>75652</v>
      </c>
      <c r="V15" s="48">
        <v>127500</v>
      </c>
      <c r="W15" s="27">
        <v>61265</v>
      </c>
      <c r="X15" s="27">
        <v>58250</v>
      </c>
      <c r="Y15" s="27">
        <v>90440</v>
      </c>
      <c r="Z15" s="27">
        <v>77006</v>
      </c>
      <c r="AA15" s="27">
        <v>53550</v>
      </c>
      <c r="AB15" s="27">
        <v>1211184</v>
      </c>
      <c r="AC15" s="49">
        <f t="shared" si="0"/>
        <v>79408</v>
      </c>
      <c r="AD15" s="86">
        <f t="shared" si="1"/>
        <v>1</v>
      </c>
      <c r="AE15" s="86">
        <f t="shared" si="2"/>
        <v>1</v>
      </c>
      <c r="AF15" s="86">
        <f t="shared" si="3"/>
        <v>2</v>
      </c>
      <c r="AG15" s="86">
        <f t="shared" si="4"/>
        <v>1</v>
      </c>
      <c r="AH15" s="86">
        <f t="shared" si="5"/>
        <v>1</v>
      </c>
      <c r="AI15" s="86">
        <f t="shared" si="6"/>
        <v>1</v>
      </c>
      <c r="AJ15" s="86">
        <f t="shared" si="7"/>
        <v>2</v>
      </c>
      <c r="AK15" s="86">
        <f t="shared" si="8"/>
        <v>0</v>
      </c>
      <c r="AL15" s="86">
        <f t="shared" si="9"/>
        <v>1</v>
      </c>
      <c r="AM15" s="86">
        <f t="shared" si="10"/>
        <v>0</v>
      </c>
      <c r="AN15" s="86">
        <f t="shared" si="11"/>
        <v>2</v>
      </c>
      <c r="AO15" s="86">
        <f t="shared" si="12"/>
        <v>0</v>
      </c>
      <c r="AP15" s="86">
        <f t="shared" si="13"/>
        <v>0</v>
      </c>
      <c r="AQ15" s="86">
        <f t="shared" si="14"/>
        <v>1</v>
      </c>
      <c r="AR15" s="86">
        <f t="shared" si="15"/>
        <v>2</v>
      </c>
      <c r="AS15" s="86">
        <f t="shared" si="16"/>
        <v>0</v>
      </c>
      <c r="AT15" s="86">
        <f t="shared" si="17"/>
        <v>2</v>
      </c>
      <c r="AU15" s="86">
        <f t="shared" si="18"/>
        <v>0</v>
      </c>
      <c r="AV15" s="86">
        <f t="shared" si="19"/>
        <v>0</v>
      </c>
      <c r="AW15" s="86">
        <f t="shared" si="20"/>
        <v>0</v>
      </c>
      <c r="AX15" s="86">
        <f t="shared" si="21"/>
        <v>1</v>
      </c>
      <c r="AY15" s="86">
        <f t="shared" si="22"/>
        <v>2</v>
      </c>
      <c r="AZ15" s="86">
        <f t="shared" si="23"/>
        <v>0</v>
      </c>
      <c r="BA15" s="86">
        <f t="shared" si="24"/>
        <v>0</v>
      </c>
    </row>
    <row r="16" spans="1:53" ht="30">
      <c r="A16" s="99"/>
      <c r="B16" s="99"/>
      <c r="C16" s="10" t="s">
        <v>519</v>
      </c>
      <c r="D16" s="5" t="s">
        <v>498</v>
      </c>
      <c r="E16" s="64">
        <v>98222</v>
      </c>
      <c r="F16" s="47">
        <v>101000</v>
      </c>
      <c r="G16" s="23">
        <v>87000</v>
      </c>
      <c r="H16" s="23">
        <v>101013</v>
      </c>
      <c r="I16" s="24">
        <v>88313</v>
      </c>
      <c r="J16" s="23">
        <v>96260</v>
      </c>
      <c r="K16" s="47">
        <v>60000</v>
      </c>
      <c r="L16" s="27">
        <v>65450</v>
      </c>
      <c r="M16" s="27">
        <v>99583</v>
      </c>
      <c r="N16" s="27">
        <v>50000</v>
      </c>
      <c r="O16" s="27">
        <v>58300</v>
      </c>
      <c r="P16" s="27">
        <v>87877</v>
      </c>
      <c r="Q16" s="85">
        <v>52990</v>
      </c>
      <c r="R16" s="27">
        <v>104304</v>
      </c>
      <c r="S16" s="27">
        <v>40000</v>
      </c>
      <c r="T16" s="27">
        <v>99260</v>
      </c>
      <c r="U16" s="27">
        <v>98072</v>
      </c>
      <c r="V16" s="48">
        <v>99167</v>
      </c>
      <c r="W16" s="27">
        <v>59780</v>
      </c>
      <c r="X16" s="27">
        <v>74137</v>
      </c>
      <c r="Y16" s="27">
        <v>97580</v>
      </c>
      <c r="Z16" s="27">
        <v>102502</v>
      </c>
      <c r="AA16" s="27">
        <v>47600</v>
      </c>
      <c r="AB16" s="27">
        <v>1157713</v>
      </c>
      <c r="AC16" s="49">
        <f t="shared" si="0"/>
        <v>92286.5</v>
      </c>
      <c r="AD16" s="86">
        <f t="shared" si="1"/>
        <v>1</v>
      </c>
      <c r="AE16" s="86">
        <f t="shared" si="2"/>
        <v>1</v>
      </c>
      <c r="AF16" s="86">
        <f t="shared" si="3"/>
        <v>2</v>
      </c>
      <c r="AG16" s="86">
        <f t="shared" si="4"/>
        <v>1</v>
      </c>
      <c r="AH16" s="86">
        <f t="shared" si="5"/>
        <v>2</v>
      </c>
      <c r="AI16" s="86">
        <f t="shared" si="6"/>
        <v>1</v>
      </c>
      <c r="AJ16" s="86">
        <f t="shared" si="7"/>
        <v>0</v>
      </c>
      <c r="AK16" s="86">
        <f t="shared" si="8"/>
        <v>0</v>
      </c>
      <c r="AL16" s="86">
        <f t="shared" si="9"/>
        <v>1</v>
      </c>
      <c r="AM16" s="86">
        <f t="shared" si="10"/>
        <v>0</v>
      </c>
      <c r="AN16" s="86">
        <f t="shared" si="11"/>
        <v>0</v>
      </c>
      <c r="AO16" s="86">
        <f t="shared" si="12"/>
        <v>2</v>
      </c>
      <c r="AP16" s="86">
        <f t="shared" si="13"/>
        <v>0</v>
      </c>
      <c r="AQ16" s="86">
        <f t="shared" si="14"/>
        <v>1</v>
      </c>
      <c r="AR16" s="86">
        <f t="shared" si="15"/>
        <v>0</v>
      </c>
      <c r="AS16" s="86">
        <f t="shared" si="16"/>
        <v>1</v>
      </c>
      <c r="AT16" s="86">
        <f t="shared" si="17"/>
        <v>1</v>
      </c>
      <c r="AU16" s="86">
        <f t="shared" si="18"/>
        <v>1</v>
      </c>
      <c r="AV16" s="86">
        <f t="shared" si="19"/>
        <v>0</v>
      </c>
      <c r="AW16" s="86">
        <f t="shared" si="20"/>
        <v>2</v>
      </c>
      <c r="AX16" s="86">
        <f t="shared" si="21"/>
        <v>1</v>
      </c>
      <c r="AY16" s="86">
        <f t="shared" si="22"/>
        <v>1</v>
      </c>
      <c r="AZ16" s="86">
        <f t="shared" si="23"/>
        <v>0</v>
      </c>
      <c r="BA16" s="86">
        <f t="shared" si="24"/>
        <v>0</v>
      </c>
    </row>
    <row r="17" spans="1:53" ht="30">
      <c r="A17" s="5" t="s">
        <v>520</v>
      </c>
      <c r="B17" s="5" t="s">
        <v>521</v>
      </c>
      <c r="C17" s="5" t="s">
        <v>522</v>
      </c>
      <c r="D17" s="9" t="s">
        <v>498</v>
      </c>
      <c r="E17" s="64">
        <v>93618</v>
      </c>
      <c r="F17" s="47">
        <v>68419</v>
      </c>
      <c r="G17" s="23">
        <v>62000</v>
      </c>
      <c r="H17" s="23">
        <v>81927</v>
      </c>
      <c r="I17" s="24">
        <v>68203</v>
      </c>
      <c r="J17" s="23">
        <v>90627</v>
      </c>
      <c r="K17" s="47">
        <v>34000</v>
      </c>
      <c r="L17" s="27">
        <v>47600</v>
      </c>
      <c r="M17" s="27">
        <v>77323</v>
      </c>
      <c r="N17" s="27">
        <v>41700</v>
      </c>
      <c r="O17" s="27">
        <v>128700</v>
      </c>
      <c r="P17" s="27">
        <v>347846</v>
      </c>
      <c r="Q17" s="85">
        <v>51441</v>
      </c>
      <c r="R17" s="27">
        <v>88281</v>
      </c>
      <c r="S17" s="27">
        <v>51000</v>
      </c>
      <c r="T17" s="27">
        <v>759339</v>
      </c>
      <c r="U17" s="27">
        <v>87469</v>
      </c>
      <c r="V17" s="48">
        <v>85000</v>
      </c>
      <c r="W17" s="27">
        <v>50856</v>
      </c>
      <c r="X17" s="27">
        <v>52955</v>
      </c>
      <c r="Y17" s="27">
        <v>94010</v>
      </c>
      <c r="Z17" s="27">
        <v>88038</v>
      </c>
      <c r="AA17" s="27">
        <v>53550</v>
      </c>
      <c r="AB17" s="27">
        <v>56487</v>
      </c>
      <c r="AC17" s="49">
        <f t="shared" si="0"/>
        <v>72871</v>
      </c>
      <c r="AD17" s="86">
        <f t="shared" si="1"/>
        <v>0</v>
      </c>
      <c r="AE17" s="86">
        <f t="shared" si="2"/>
        <v>2</v>
      </c>
      <c r="AF17" s="86">
        <f t="shared" si="3"/>
        <v>2</v>
      </c>
      <c r="AG17" s="86">
        <f t="shared" si="4"/>
        <v>1</v>
      </c>
      <c r="AH17" s="86">
        <f t="shared" si="5"/>
        <v>2</v>
      </c>
      <c r="AI17" s="86">
        <f t="shared" si="6"/>
        <v>0</v>
      </c>
      <c r="AJ17" s="86">
        <f t="shared" si="7"/>
        <v>0</v>
      </c>
      <c r="AK17" s="86">
        <f t="shared" si="8"/>
        <v>0</v>
      </c>
      <c r="AL17" s="86">
        <f t="shared" si="9"/>
        <v>1</v>
      </c>
      <c r="AM17" s="86">
        <f t="shared" si="10"/>
        <v>0</v>
      </c>
      <c r="AN17" s="86">
        <f t="shared" si="11"/>
        <v>0</v>
      </c>
      <c r="AO17" s="86">
        <f t="shared" si="12"/>
        <v>0</v>
      </c>
      <c r="AP17" s="86">
        <f t="shared" si="13"/>
        <v>0</v>
      </c>
      <c r="AQ17" s="86">
        <f t="shared" si="14"/>
        <v>0</v>
      </c>
      <c r="AR17" s="86">
        <f t="shared" si="15"/>
        <v>0</v>
      </c>
      <c r="AS17" s="86">
        <f t="shared" si="16"/>
        <v>0</v>
      </c>
      <c r="AT17" s="86">
        <f t="shared" si="17"/>
        <v>0</v>
      </c>
      <c r="AU17" s="86">
        <f t="shared" si="18"/>
        <v>1</v>
      </c>
      <c r="AV17" s="86">
        <f t="shared" si="19"/>
        <v>0</v>
      </c>
      <c r="AW17" s="86">
        <f t="shared" si="20"/>
        <v>0</v>
      </c>
      <c r="AX17" s="86">
        <f t="shared" si="21"/>
        <v>0</v>
      </c>
      <c r="AY17" s="86">
        <f t="shared" si="22"/>
        <v>0</v>
      </c>
      <c r="AZ17" s="86">
        <f t="shared" si="23"/>
        <v>0</v>
      </c>
      <c r="BA17" s="86">
        <f t="shared" si="24"/>
        <v>0</v>
      </c>
    </row>
    <row r="18" spans="1:53">
      <c r="A18" s="99" t="s">
        <v>523</v>
      </c>
      <c r="B18" s="99" t="s">
        <v>524</v>
      </c>
      <c r="C18" s="5" t="s">
        <v>525</v>
      </c>
      <c r="D18" s="9" t="s">
        <v>498</v>
      </c>
      <c r="E18" s="64">
        <v>594937</v>
      </c>
      <c r="F18" s="47">
        <v>601878</v>
      </c>
      <c r="G18" s="23">
        <v>311500</v>
      </c>
      <c r="H18" s="23">
        <v>573048</v>
      </c>
      <c r="I18" s="24">
        <v>289459</v>
      </c>
      <c r="J18" s="23">
        <v>555400</v>
      </c>
      <c r="K18" s="47">
        <v>340000</v>
      </c>
      <c r="L18" s="27">
        <v>238000</v>
      </c>
      <c r="M18" s="27">
        <v>647184</v>
      </c>
      <c r="N18" s="27">
        <v>238000</v>
      </c>
      <c r="O18" s="27">
        <v>222200</v>
      </c>
      <c r="P18" s="27">
        <v>1067338</v>
      </c>
      <c r="Q18" s="85">
        <v>161642</v>
      </c>
      <c r="R18" s="27">
        <v>654323</v>
      </c>
      <c r="S18" s="27">
        <v>250000</v>
      </c>
      <c r="T18" s="27">
        <v>928081</v>
      </c>
      <c r="U18" s="27">
        <v>647574</v>
      </c>
      <c r="V18" s="48">
        <v>453333</v>
      </c>
      <c r="W18" s="27">
        <v>200567</v>
      </c>
      <c r="X18" s="27">
        <v>264775</v>
      </c>
      <c r="Y18" s="27">
        <v>547400</v>
      </c>
      <c r="Z18" s="27">
        <v>562000</v>
      </c>
      <c r="AA18" s="27">
        <v>261800</v>
      </c>
      <c r="AB18" s="27">
        <v>647766</v>
      </c>
      <c r="AC18" s="49">
        <f t="shared" si="0"/>
        <v>500366.5</v>
      </c>
      <c r="AD18" s="86">
        <f t="shared" si="1"/>
        <v>1</v>
      </c>
      <c r="AE18" s="86">
        <f t="shared" si="2"/>
        <v>0</v>
      </c>
      <c r="AF18" s="86">
        <f t="shared" si="3"/>
        <v>0</v>
      </c>
      <c r="AG18" s="86">
        <f t="shared" si="4"/>
        <v>1</v>
      </c>
      <c r="AH18" s="86">
        <f t="shared" si="5"/>
        <v>0</v>
      </c>
      <c r="AI18" s="86">
        <f t="shared" si="6"/>
        <v>1</v>
      </c>
      <c r="AJ18" s="86">
        <f t="shared" si="7"/>
        <v>0</v>
      </c>
      <c r="AK18" s="86">
        <f t="shared" si="8"/>
        <v>0</v>
      </c>
      <c r="AL18" s="86">
        <f t="shared" si="9"/>
        <v>0</v>
      </c>
      <c r="AM18" s="86">
        <f t="shared" si="10"/>
        <v>0</v>
      </c>
      <c r="AN18" s="86">
        <f t="shared" si="11"/>
        <v>0</v>
      </c>
      <c r="AO18" s="86">
        <f t="shared" si="12"/>
        <v>0</v>
      </c>
      <c r="AP18" s="86">
        <f t="shared" si="13"/>
        <v>0</v>
      </c>
      <c r="AQ18" s="86">
        <f t="shared" si="14"/>
        <v>0</v>
      </c>
      <c r="AR18" s="86">
        <f t="shared" si="15"/>
        <v>0</v>
      </c>
      <c r="AS18" s="86">
        <f t="shared" si="16"/>
        <v>0</v>
      </c>
      <c r="AT18" s="86">
        <f t="shared" si="17"/>
        <v>0</v>
      </c>
      <c r="AU18" s="86">
        <f t="shared" si="18"/>
        <v>2</v>
      </c>
      <c r="AV18" s="86">
        <f t="shared" si="19"/>
        <v>0</v>
      </c>
      <c r="AW18" s="86">
        <f t="shared" si="20"/>
        <v>0</v>
      </c>
      <c r="AX18" s="86">
        <f t="shared" si="21"/>
        <v>1</v>
      </c>
      <c r="AY18" s="86">
        <f t="shared" si="22"/>
        <v>1</v>
      </c>
      <c r="AZ18" s="86">
        <f t="shared" si="23"/>
        <v>0</v>
      </c>
      <c r="BA18" s="86">
        <f t="shared" si="24"/>
        <v>0</v>
      </c>
    </row>
    <row r="19" spans="1:53">
      <c r="A19" s="99"/>
      <c r="B19" s="99"/>
      <c r="C19" s="5" t="s">
        <v>526</v>
      </c>
      <c r="D19" s="9" t="s">
        <v>498</v>
      </c>
      <c r="E19" s="64">
        <v>636995</v>
      </c>
      <c r="F19" s="47">
        <v>620818</v>
      </c>
      <c r="G19" s="23">
        <v>373000</v>
      </c>
      <c r="H19" s="23">
        <v>700384</v>
      </c>
      <c r="I19" s="24">
        <v>321621</v>
      </c>
      <c r="J19" s="23">
        <v>572083</v>
      </c>
      <c r="K19" s="47">
        <v>370000</v>
      </c>
      <c r="L19" s="27">
        <v>285600</v>
      </c>
      <c r="M19" s="27">
        <v>616806</v>
      </c>
      <c r="N19" s="27">
        <v>255800</v>
      </c>
      <c r="O19" s="27">
        <v>275000</v>
      </c>
      <c r="P19" s="27">
        <v>1098462</v>
      </c>
      <c r="Q19" s="85">
        <v>304910</v>
      </c>
      <c r="R19" s="27">
        <v>582280</v>
      </c>
      <c r="S19" s="27">
        <v>290000</v>
      </c>
      <c r="T19" s="27">
        <v>1096823</v>
      </c>
      <c r="U19" s="27">
        <v>696849</v>
      </c>
      <c r="V19" s="48">
        <v>510000</v>
      </c>
      <c r="W19" s="27">
        <v>304910</v>
      </c>
      <c r="X19" s="27">
        <v>317730</v>
      </c>
      <c r="Y19" s="27">
        <v>666400</v>
      </c>
      <c r="Z19" s="27">
        <v>747635</v>
      </c>
      <c r="AA19" s="27">
        <v>285600</v>
      </c>
      <c r="AB19" s="27">
        <v>797071</v>
      </c>
      <c r="AC19" s="49">
        <f t="shared" si="0"/>
        <v>541041.5</v>
      </c>
      <c r="AD19" s="86">
        <f t="shared" si="1"/>
        <v>1</v>
      </c>
      <c r="AE19" s="86">
        <f t="shared" si="2"/>
        <v>1</v>
      </c>
      <c r="AF19" s="86">
        <f t="shared" si="3"/>
        <v>0</v>
      </c>
      <c r="AG19" s="86">
        <f t="shared" si="4"/>
        <v>0</v>
      </c>
      <c r="AH19" s="86">
        <f t="shared" si="5"/>
        <v>0</v>
      </c>
      <c r="AI19" s="86">
        <f t="shared" si="6"/>
        <v>1</v>
      </c>
      <c r="AJ19" s="86">
        <f t="shared" si="7"/>
        <v>0</v>
      </c>
      <c r="AK19" s="86">
        <f t="shared" si="8"/>
        <v>0</v>
      </c>
      <c r="AL19" s="86">
        <f t="shared" si="9"/>
        <v>1</v>
      </c>
      <c r="AM19" s="86">
        <f t="shared" si="10"/>
        <v>0</v>
      </c>
      <c r="AN19" s="86">
        <f t="shared" si="11"/>
        <v>0</v>
      </c>
      <c r="AO19" s="86">
        <f t="shared" si="12"/>
        <v>0</v>
      </c>
      <c r="AP19" s="86">
        <f t="shared" si="13"/>
        <v>0</v>
      </c>
      <c r="AQ19" s="86">
        <f t="shared" si="14"/>
        <v>1</v>
      </c>
      <c r="AR19" s="86">
        <f t="shared" si="15"/>
        <v>0</v>
      </c>
      <c r="AS19" s="86">
        <f t="shared" si="16"/>
        <v>0</v>
      </c>
      <c r="AT19" s="86">
        <f t="shared" si="17"/>
        <v>0</v>
      </c>
      <c r="AU19" s="86">
        <f t="shared" si="18"/>
        <v>2</v>
      </c>
      <c r="AV19" s="86">
        <f t="shared" si="19"/>
        <v>0</v>
      </c>
      <c r="AW19" s="86">
        <f t="shared" si="20"/>
        <v>0</v>
      </c>
      <c r="AX19" s="86">
        <f t="shared" si="21"/>
        <v>0</v>
      </c>
      <c r="AY19" s="86">
        <f t="shared" si="22"/>
        <v>0</v>
      </c>
      <c r="AZ19" s="86">
        <f t="shared" si="23"/>
        <v>0</v>
      </c>
      <c r="BA19" s="86">
        <f t="shared" si="24"/>
        <v>0</v>
      </c>
    </row>
    <row r="20" spans="1:53">
      <c r="A20" s="99"/>
      <c r="B20" s="99"/>
      <c r="C20" s="5" t="s">
        <v>527</v>
      </c>
      <c r="D20" s="9" t="s">
        <v>498</v>
      </c>
      <c r="E20" s="64">
        <v>791473</v>
      </c>
      <c r="F20" s="47">
        <v>767902</v>
      </c>
      <c r="G20" s="23">
        <v>473000</v>
      </c>
      <c r="H20" s="23">
        <v>605350</v>
      </c>
      <c r="I20" s="24">
        <v>402027</v>
      </c>
      <c r="J20" s="23">
        <v>799117</v>
      </c>
      <c r="K20" s="47">
        <v>470000</v>
      </c>
      <c r="L20" s="27">
        <v>309400</v>
      </c>
      <c r="M20" s="27">
        <v>721771</v>
      </c>
      <c r="N20" s="27">
        <v>357000</v>
      </c>
      <c r="O20" s="27">
        <v>335850</v>
      </c>
      <c r="P20" s="27">
        <v>1098462</v>
      </c>
      <c r="Q20" s="85">
        <v>295723</v>
      </c>
      <c r="R20" s="27">
        <v>789068</v>
      </c>
      <c r="S20" s="27">
        <v>330000</v>
      </c>
      <c r="T20" s="27">
        <v>1265565</v>
      </c>
      <c r="U20" s="27">
        <v>809522</v>
      </c>
      <c r="V20" s="48">
        <v>708333</v>
      </c>
      <c r="W20" s="27">
        <v>325450</v>
      </c>
      <c r="X20" s="27">
        <v>402458</v>
      </c>
      <c r="Y20" s="27">
        <v>809200</v>
      </c>
      <c r="Z20" s="27">
        <v>702569</v>
      </c>
      <c r="AA20" s="27">
        <v>345100</v>
      </c>
      <c r="AB20" s="27">
        <v>933593</v>
      </c>
      <c r="AC20" s="49">
        <f t="shared" si="0"/>
        <v>653959.5</v>
      </c>
      <c r="AD20" s="86">
        <f t="shared" si="1"/>
        <v>0</v>
      </c>
      <c r="AE20" s="86">
        <f t="shared" si="2"/>
        <v>1</v>
      </c>
      <c r="AF20" s="86">
        <f t="shared" si="3"/>
        <v>0</v>
      </c>
      <c r="AG20" s="86">
        <f t="shared" si="4"/>
        <v>2</v>
      </c>
      <c r="AH20" s="86">
        <f t="shared" si="5"/>
        <v>0</v>
      </c>
      <c r="AI20" s="86">
        <f t="shared" si="6"/>
        <v>0</v>
      </c>
      <c r="AJ20" s="86">
        <f t="shared" si="7"/>
        <v>0</v>
      </c>
      <c r="AK20" s="86">
        <f t="shared" si="8"/>
        <v>0</v>
      </c>
      <c r="AL20" s="86">
        <f t="shared" si="9"/>
        <v>1</v>
      </c>
      <c r="AM20" s="86">
        <f t="shared" si="10"/>
        <v>0</v>
      </c>
      <c r="AN20" s="86">
        <f t="shared" si="11"/>
        <v>0</v>
      </c>
      <c r="AO20" s="86">
        <f t="shared" si="12"/>
        <v>0</v>
      </c>
      <c r="AP20" s="86">
        <f t="shared" si="13"/>
        <v>0</v>
      </c>
      <c r="AQ20" s="86">
        <f t="shared" si="14"/>
        <v>0</v>
      </c>
      <c r="AR20" s="86">
        <f t="shared" si="15"/>
        <v>0</v>
      </c>
      <c r="AS20" s="86">
        <f t="shared" si="16"/>
        <v>0</v>
      </c>
      <c r="AT20" s="86">
        <f t="shared" si="17"/>
        <v>0</v>
      </c>
      <c r="AU20" s="86">
        <f t="shared" si="18"/>
        <v>1</v>
      </c>
      <c r="AV20" s="86">
        <f t="shared" si="19"/>
        <v>0</v>
      </c>
      <c r="AW20" s="86">
        <f t="shared" si="20"/>
        <v>0</v>
      </c>
      <c r="AX20" s="86">
        <f t="shared" si="21"/>
        <v>0</v>
      </c>
      <c r="AY20" s="86">
        <f t="shared" si="22"/>
        <v>1</v>
      </c>
      <c r="AZ20" s="86">
        <f t="shared" si="23"/>
        <v>0</v>
      </c>
      <c r="BA20" s="86">
        <f t="shared" si="24"/>
        <v>0</v>
      </c>
    </row>
    <row r="21" spans="1:53">
      <c r="A21" s="99"/>
      <c r="B21" s="99"/>
      <c r="C21" s="5" t="s">
        <v>528</v>
      </c>
      <c r="D21" s="9" t="s">
        <v>498</v>
      </c>
      <c r="E21" s="64">
        <v>1194375</v>
      </c>
      <c r="F21" s="47">
        <v>1288942</v>
      </c>
      <c r="G21" s="23">
        <v>809000</v>
      </c>
      <c r="H21" s="23">
        <v>1086988</v>
      </c>
      <c r="I21" s="24">
        <v>514594</v>
      </c>
      <c r="J21" s="23">
        <v>1281516</v>
      </c>
      <c r="K21" s="47">
        <v>595000</v>
      </c>
      <c r="L21" s="27">
        <v>447440</v>
      </c>
      <c r="M21" s="27">
        <v>1115682</v>
      </c>
      <c r="N21" s="27">
        <v>416500</v>
      </c>
      <c r="O21" s="27">
        <v>493050</v>
      </c>
      <c r="P21" s="27">
        <v>1519538</v>
      </c>
      <c r="Q21" s="85">
        <v>421238</v>
      </c>
      <c r="R21" s="27">
        <v>1238347</v>
      </c>
      <c r="S21" s="27">
        <v>630000</v>
      </c>
      <c r="T21" s="27">
        <v>2531130</v>
      </c>
      <c r="U21" s="27">
        <v>1286963</v>
      </c>
      <c r="V21" s="48">
        <v>991667</v>
      </c>
      <c r="W21" s="27">
        <v>465769</v>
      </c>
      <c r="X21" s="27">
        <v>688415</v>
      </c>
      <c r="Y21" s="27">
        <v>1190000</v>
      </c>
      <c r="Z21" s="27">
        <v>1257752</v>
      </c>
      <c r="AA21" s="27">
        <v>452200</v>
      </c>
      <c r="AB21" s="27">
        <v>1550444</v>
      </c>
      <c r="AC21" s="49">
        <f t="shared" si="0"/>
        <v>1039327.5</v>
      </c>
      <c r="AD21" s="86">
        <f t="shared" si="1"/>
        <v>1</v>
      </c>
      <c r="AE21" s="86">
        <f t="shared" si="2"/>
        <v>0</v>
      </c>
      <c r="AF21" s="86">
        <f t="shared" si="3"/>
        <v>0</v>
      </c>
      <c r="AG21" s="86">
        <f t="shared" si="4"/>
        <v>1</v>
      </c>
      <c r="AH21" s="86">
        <f t="shared" si="5"/>
        <v>0</v>
      </c>
      <c r="AI21" s="86">
        <f t="shared" si="6"/>
        <v>0</v>
      </c>
      <c r="AJ21" s="86">
        <f t="shared" si="7"/>
        <v>0</v>
      </c>
      <c r="AK21" s="86">
        <f t="shared" si="8"/>
        <v>0</v>
      </c>
      <c r="AL21" s="86">
        <f t="shared" si="9"/>
        <v>1</v>
      </c>
      <c r="AM21" s="86">
        <f t="shared" si="10"/>
        <v>0</v>
      </c>
      <c r="AN21" s="86">
        <f t="shared" si="11"/>
        <v>0</v>
      </c>
      <c r="AO21" s="86">
        <f t="shared" si="12"/>
        <v>0</v>
      </c>
      <c r="AP21" s="86">
        <f t="shared" si="13"/>
        <v>0</v>
      </c>
      <c r="AQ21" s="86">
        <f t="shared" si="14"/>
        <v>1</v>
      </c>
      <c r="AR21" s="86">
        <f t="shared" si="15"/>
        <v>0</v>
      </c>
      <c r="AS21" s="86">
        <f t="shared" si="16"/>
        <v>0</v>
      </c>
      <c r="AT21" s="86">
        <f t="shared" si="17"/>
        <v>0</v>
      </c>
      <c r="AU21" s="86">
        <f t="shared" si="18"/>
        <v>2</v>
      </c>
      <c r="AV21" s="86">
        <f t="shared" si="19"/>
        <v>0</v>
      </c>
      <c r="AW21" s="86">
        <f t="shared" si="20"/>
        <v>0</v>
      </c>
      <c r="AX21" s="86">
        <f t="shared" si="21"/>
        <v>1</v>
      </c>
      <c r="AY21" s="86">
        <f t="shared" si="22"/>
        <v>0</v>
      </c>
      <c r="AZ21" s="86">
        <f t="shared" si="23"/>
        <v>0</v>
      </c>
      <c r="BA21" s="86">
        <f t="shared" si="24"/>
        <v>0</v>
      </c>
    </row>
    <row r="22" spans="1:53">
      <c r="A22" s="99"/>
      <c r="B22" s="99"/>
      <c r="C22" s="5" t="s">
        <v>529</v>
      </c>
      <c r="D22" s="9" t="s">
        <v>498</v>
      </c>
      <c r="E22" s="64">
        <v>2144546</v>
      </c>
      <c r="F22" s="47">
        <v>2051815</v>
      </c>
      <c r="G22" s="23">
        <v>1557000</v>
      </c>
      <c r="H22" s="23">
        <v>2098839</v>
      </c>
      <c r="I22" s="24">
        <v>1366891</v>
      </c>
      <c r="J22" s="23">
        <v>2009227</v>
      </c>
      <c r="K22" s="47">
        <v>1100000</v>
      </c>
      <c r="L22" s="27">
        <v>1011500</v>
      </c>
      <c r="M22" s="27">
        <v>2158822</v>
      </c>
      <c r="N22" s="27">
        <v>833000</v>
      </c>
      <c r="O22" s="27">
        <v>1053700</v>
      </c>
      <c r="P22" s="27">
        <v>3386923</v>
      </c>
      <c r="Q22" s="85">
        <v>730431</v>
      </c>
      <c r="R22" s="27">
        <v>2039559</v>
      </c>
      <c r="S22" s="27">
        <v>1213000</v>
      </c>
      <c r="T22" s="27">
        <v>1029326.2</v>
      </c>
      <c r="U22" s="27">
        <v>2073954</v>
      </c>
      <c r="V22" s="48">
        <v>1700000</v>
      </c>
      <c r="W22" s="27">
        <v>961345</v>
      </c>
      <c r="X22" s="27">
        <v>1323875</v>
      </c>
      <c r="Y22" s="27">
        <v>2023000</v>
      </c>
      <c r="Z22" s="27">
        <v>2079379</v>
      </c>
      <c r="AA22" s="27">
        <v>714000</v>
      </c>
      <c r="AB22" s="27">
        <v>3255530</v>
      </c>
      <c r="AC22" s="49">
        <f t="shared" si="0"/>
        <v>1628500</v>
      </c>
      <c r="AD22" s="86">
        <f t="shared" si="1"/>
        <v>0</v>
      </c>
      <c r="AE22" s="86">
        <f t="shared" si="2"/>
        <v>0</v>
      </c>
      <c r="AF22" s="86">
        <f t="shared" si="3"/>
        <v>2</v>
      </c>
      <c r="AG22" s="86">
        <f t="shared" si="4"/>
        <v>0</v>
      </c>
      <c r="AH22" s="86">
        <f t="shared" si="5"/>
        <v>2</v>
      </c>
      <c r="AI22" s="86">
        <f t="shared" si="6"/>
        <v>0</v>
      </c>
      <c r="AJ22" s="86">
        <f t="shared" si="7"/>
        <v>0</v>
      </c>
      <c r="AK22" s="86">
        <f t="shared" si="8"/>
        <v>0</v>
      </c>
      <c r="AL22" s="86">
        <f t="shared" si="9"/>
        <v>0</v>
      </c>
      <c r="AM22" s="86">
        <f t="shared" si="10"/>
        <v>0</v>
      </c>
      <c r="AN22" s="86">
        <f t="shared" si="11"/>
        <v>0</v>
      </c>
      <c r="AO22" s="86">
        <f t="shared" si="12"/>
        <v>0</v>
      </c>
      <c r="AP22" s="86">
        <f t="shared" si="13"/>
        <v>0</v>
      </c>
      <c r="AQ22" s="86">
        <f t="shared" si="14"/>
        <v>0</v>
      </c>
      <c r="AR22" s="86">
        <f t="shared" si="15"/>
        <v>0</v>
      </c>
      <c r="AS22" s="86">
        <f t="shared" si="16"/>
        <v>0</v>
      </c>
      <c r="AT22" s="86">
        <f t="shared" si="17"/>
        <v>0</v>
      </c>
      <c r="AU22" s="86">
        <f t="shared" si="18"/>
        <v>1</v>
      </c>
      <c r="AV22" s="86">
        <f t="shared" si="19"/>
        <v>0</v>
      </c>
      <c r="AW22" s="86">
        <f t="shared" si="20"/>
        <v>2</v>
      </c>
      <c r="AX22" s="86">
        <f t="shared" si="21"/>
        <v>0</v>
      </c>
      <c r="AY22" s="86">
        <f t="shared" si="22"/>
        <v>0</v>
      </c>
      <c r="AZ22" s="86">
        <f t="shared" si="23"/>
        <v>0</v>
      </c>
      <c r="BA22" s="86">
        <f t="shared" si="24"/>
        <v>0</v>
      </c>
    </row>
    <row r="23" spans="1:53">
      <c r="A23" s="99" t="s">
        <v>530</v>
      </c>
      <c r="B23" s="99" t="s">
        <v>524</v>
      </c>
      <c r="C23" s="5" t="s">
        <v>527</v>
      </c>
      <c r="D23" s="9" t="s">
        <v>498</v>
      </c>
      <c r="E23" s="64">
        <v>302728</v>
      </c>
      <c r="F23" s="47">
        <v>252668</v>
      </c>
      <c r="G23" s="23">
        <v>1221000</v>
      </c>
      <c r="H23" s="23">
        <v>268279</v>
      </c>
      <c r="I23" s="24">
        <v>418108</v>
      </c>
      <c r="J23" s="23">
        <v>306217</v>
      </c>
      <c r="K23" s="47">
        <v>590000</v>
      </c>
      <c r="L23" s="27">
        <v>416500</v>
      </c>
      <c r="M23" s="27">
        <v>258752</v>
      </c>
      <c r="N23" s="27">
        <v>357000</v>
      </c>
      <c r="O23" s="27">
        <v>539800</v>
      </c>
      <c r="P23" s="27">
        <v>1336462</v>
      </c>
      <c r="Q23" s="85">
        <v>535500</v>
      </c>
      <c r="R23" s="27">
        <v>299168</v>
      </c>
      <c r="S23" s="27">
        <v>920000</v>
      </c>
      <c r="T23" s="27">
        <v>590597</v>
      </c>
      <c r="U23" s="27">
        <v>305418</v>
      </c>
      <c r="V23" s="48">
        <v>850000</v>
      </c>
      <c r="W23" s="27">
        <v>465670</v>
      </c>
      <c r="X23" s="27">
        <v>1037918</v>
      </c>
      <c r="Y23" s="27">
        <v>321300</v>
      </c>
      <c r="Z23" s="27">
        <v>301469</v>
      </c>
      <c r="AA23" s="27">
        <v>416500</v>
      </c>
      <c r="AB23" s="27">
        <v>1044515</v>
      </c>
      <c r="AC23" s="49">
        <f t="shared" si="0"/>
        <v>417304</v>
      </c>
      <c r="AD23" s="86">
        <f t="shared" si="1"/>
        <v>0</v>
      </c>
      <c r="AE23" s="86">
        <f t="shared" si="2"/>
        <v>0</v>
      </c>
      <c r="AF23" s="86">
        <f t="shared" si="3"/>
        <v>0</v>
      </c>
      <c r="AG23" s="86">
        <f t="shared" si="4"/>
        <v>0</v>
      </c>
      <c r="AH23" s="86">
        <f t="shared" si="5"/>
        <v>1</v>
      </c>
      <c r="AI23" s="86">
        <f t="shared" si="6"/>
        <v>0</v>
      </c>
      <c r="AJ23" s="86">
        <f t="shared" si="7"/>
        <v>0</v>
      </c>
      <c r="AK23" s="86">
        <f t="shared" si="8"/>
        <v>2</v>
      </c>
      <c r="AL23" s="86">
        <f t="shared" si="9"/>
        <v>0</v>
      </c>
      <c r="AM23" s="86">
        <f t="shared" si="10"/>
        <v>2</v>
      </c>
      <c r="AN23" s="86">
        <f t="shared" si="11"/>
        <v>0</v>
      </c>
      <c r="AO23" s="86">
        <f t="shared" si="12"/>
        <v>0</v>
      </c>
      <c r="AP23" s="86">
        <f t="shared" si="13"/>
        <v>0</v>
      </c>
      <c r="AQ23" s="86">
        <f t="shared" si="14"/>
        <v>0</v>
      </c>
      <c r="AR23" s="86">
        <f t="shared" si="15"/>
        <v>0</v>
      </c>
      <c r="AS23" s="86">
        <f t="shared" si="16"/>
        <v>0</v>
      </c>
      <c r="AT23" s="86">
        <f t="shared" si="17"/>
        <v>0</v>
      </c>
      <c r="AU23" s="86">
        <f t="shared" si="18"/>
        <v>0</v>
      </c>
      <c r="AV23" s="86">
        <f t="shared" si="19"/>
        <v>1</v>
      </c>
      <c r="AW23" s="86">
        <f t="shared" si="20"/>
        <v>0</v>
      </c>
      <c r="AX23" s="86">
        <f t="shared" si="21"/>
        <v>0</v>
      </c>
      <c r="AY23" s="86">
        <f t="shared" si="22"/>
        <v>0</v>
      </c>
      <c r="AZ23" s="86">
        <f t="shared" si="23"/>
        <v>2</v>
      </c>
      <c r="BA23" s="86">
        <f t="shared" si="24"/>
        <v>0</v>
      </c>
    </row>
    <row r="24" spans="1:53">
      <c r="A24" s="99"/>
      <c r="B24" s="99"/>
      <c r="C24" s="5" t="s">
        <v>528</v>
      </c>
      <c r="D24" s="9" t="s">
        <v>498</v>
      </c>
      <c r="E24" s="64">
        <v>1138023</v>
      </c>
      <c r="F24" s="47">
        <v>951431</v>
      </c>
      <c r="G24" s="23">
        <v>1495000</v>
      </c>
      <c r="H24" s="23">
        <v>1068646</v>
      </c>
      <c r="I24" s="24">
        <v>530675</v>
      </c>
      <c r="J24" s="23">
        <v>1196861</v>
      </c>
      <c r="K24" s="47">
        <v>680000</v>
      </c>
      <c r="L24" s="27">
        <v>535500</v>
      </c>
      <c r="M24" s="27">
        <v>1131759</v>
      </c>
      <c r="N24" s="27">
        <v>476000</v>
      </c>
      <c r="O24" s="27">
        <v>783750</v>
      </c>
      <c r="P24" s="27">
        <v>1519538</v>
      </c>
      <c r="Q24" s="85">
        <v>708050</v>
      </c>
      <c r="R24" s="27">
        <v>1139129</v>
      </c>
      <c r="S24" s="27">
        <v>1500000</v>
      </c>
      <c r="T24" s="27">
        <v>658093.80000000005</v>
      </c>
      <c r="U24" s="27">
        <v>1156542</v>
      </c>
      <c r="V24" s="48">
        <v>1133333</v>
      </c>
      <c r="W24" s="27">
        <v>767865</v>
      </c>
      <c r="X24" s="27">
        <v>1270920</v>
      </c>
      <c r="Y24" s="27">
        <v>1190000</v>
      </c>
      <c r="Z24" s="27">
        <v>981322</v>
      </c>
      <c r="AA24" s="27">
        <v>476000</v>
      </c>
      <c r="AB24" s="27">
        <v>1112649</v>
      </c>
      <c r="AC24" s="49">
        <f t="shared" si="0"/>
        <v>1090647.5</v>
      </c>
      <c r="AD24" s="86">
        <f t="shared" si="1"/>
        <v>1</v>
      </c>
      <c r="AE24" s="86">
        <f t="shared" si="2"/>
        <v>2</v>
      </c>
      <c r="AF24" s="86">
        <f t="shared" si="3"/>
        <v>0</v>
      </c>
      <c r="AG24" s="86">
        <f t="shared" si="4"/>
        <v>2</v>
      </c>
      <c r="AH24" s="86">
        <f t="shared" si="5"/>
        <v>0</v>
      </c>
      <c r="AI24" s="86">
        <f t="shared" si="6"/>
        <v>1</v>
      </c>
      <c r="AJ24" s="86">
        <f t="shared" si="7"/>
        <v>0</v>
      </c>
      <c r="AK24" s="86">
        <f t="shared" si="8"/>
        <v>0</v>
      </c>
      <c r="AL24" s="86">
        <f t="shared" si="9"/>
        <v>1</v>
      </c>
      <c r="AM24" s="86">
        <f t="shared" si="10"/>
        <v>0</v>
      </c>
      <c r="AN24" s="86">
        <f t="shared" si="11"/>
        <v>0</v>
      </c>
      <c r="AO24" s="86">
        <f t="shared" si="12"/>
        <v>0</v>
      </c>
      <c r="AP24" s="86">
        <f t="shared" si="13"/>
        <v>0</v>
      </c>
      <c r="AQ24" s="86">
        <f t="shared" si="14"/>
        <v>1</v>
      </c>
      <c r="AR24" s="86">
        <f t="shared" si="15"/>
        <v>0</v>
      </c>
      <c r="AS24" s="86">
        <f t="shared" si="16"/>
        <v>0</v>
      </c>
      <c r="AT24" s="86">
        <f t="shared" si="17"/>
        <v>1</v>
      </c>
      <c r="AU24" s="86">
        <f t="shared" si="18"/>
        <v>1</v>
      </c>
      <c r="AV24" s="86">
        <f t="shared" si="19"/>
        <v>0</v>
      </c>
      <c r="AW24" s="86">
        <f t="shared" si="20"/>
        <v>1</v>
      </c>
      <c r="AX24" s="86">
        <f t="shared" si="21"/>
        <v>1</v>
      </c>
      <c r="AY24" s="86">
        <f t="shared" si="22"/>
        <v>2</v>
      </c>
      <c r="AZ24" s="86">
        <f t="shared" si="23"/>
        <v>0</v>
      </c>
      <c r="BA24" s="86">
        <f t="shared" si="24"/>
        <v>1</v>
      </c>
    </row>
    <row r="25" spans="1:53" ht="60">
      <c r="A25" s="100" t="s">
        <v>531</v>
      </c>
      <c r="B25" s="5" t="s">
        <v>532</v>
      </c>
      <c r="C25" s="5"/>
      <c r="D25" s="9" t="s">
        <v>498</v>
      </c>
      <c r="E25" s="64">
        <v>147358</v>
      </c>
      <c r="F25" s="47">
        <v>141486</v>
      </c>
      <c r="G25" s="23">
        <v>124000</v>
      </c>
      <c r="H25" s="23">
        <v>126776</v>
      </c>
      <c r="I25" s="24">
        <v>126315</v>
      </c>
      <c r="J25" s="23">
        <v>138414</v>
      </c>
      <c r="K25" s="47">
        <v>75000</v>
      </c>
      <c r="L25" s="27">
        <v>107100</v>
      </c>
      <c r="M25" s="27">
        <v>127671</v>
      </c>
      <c r="N25" s="27">
        <v>83300</v>
      </c>
      <c r="O25" s="27">
        <v>100900</v>
      </c>
      <c r="P25" s="27">
        <v>146462</v>
      </c>
      <c r="Q25" s="85">
        <v>102883</v>
      </c>
      <c r="R25" s="27">
        <v>141296</v>
      </c>
      <c r="S25" s="27">
        <v>102000</v>
      </c>
      <c r="T25" s="27">
        <v>248150</v>
      </c>
      <c r="U25" s="27">
        <v>108702</v>
      </c>
      <c r="V25" s="48">
        <v>226667</v>
      </c>
      <c r="W25" s="27">
        <v>91567</v>
      </c>
      <c r="X25" s="27">
        <v>105910</v>
      </c>
      <c r="Y25" s="27">
        <v>142800</v>
      </c>
      <c r="Z25" s="27">
        <v>123512</v>
      </c>
      <c r="AA25" s="27">
        <v>119000</v>
      </c>
      <c r="AB25" s="27">
        <v>146779</v>
      </c>
      <c r="AC25" s="49">
        <f t="shared" si="0"/>
        <v>125157.5</v>
      </c>
      <c r="AD25" s="86">
        <f t="shared" si="1"/>
        <v>1</v>
      </c>
      <c r="AE25" s="86">
        <f t="shared" si="2"/>
        <v>1</v>
      </c>
      <c r="AF25" s="86">
        <f t="shared" si="3"/>
        <v>2</v>
      </c>
      <c r="AG25" s="86">
        <f t="shared" si="4"/>
        <v>1</v>
      </c>
      <c r="AH25" s="86">
        <f t="shared" si="5"/>
        <v>1</v>
      </c>
      <c r="AI25" s="86">
        <f t="shared" si="6"/>
        <v>1</v>
      </c>
      <c r="AJ25" s="86">
        <f t="shared" si="7"/>
        <v>0</v>
      </c>
      <c r="AK25" s="86">
        <f t="shared" si="8"/>
        <v>2</v>
      </c>
      <c r="AL25" s="86">
        <f t="shared" si="9"/>
        <v>1</v>
      </c>
      <c r="AM25" s="86">
        <f t="shared" si="10"/>
        <v>0</v>
      </c>
      <c r="AN25" s="86">
        <f t="shared" si="11"/>
        <v>2</v>
      </c>
      <c r="AO25" s="86">
        <f t="shared" si="12"/>
        <v>1</v>
      </c>
      <c r="AP25" s="86">
        <f t="shared" si="13"/>
        <v>2</v>
      </c>
      <c r="AQ25" s="86">
        <f t="shared" si="14"/>
        <v>1</v>
      </c>
      <c r="AR25" s="86">
        <f t="shared" si="15"/>
        <v>2</v>
      </c>
      <c r="AS25" s="86">
        <f t="shared" si="16"/>
        <v>0</v>
      </c>
      <c r="AT25" s="86">
        <f t="shared" si="17"/>
        <v>2</v>
      </c>
      <c r="AU25" s="86">
        <f t="shared" si="18"/>
        <v>0</v>
      </c>
      <c r="AV25" s="86">
        <f t="shared" si="19"/>
        <v>0</v>
      </c>
      <c r="AW25" s="86">
        <f t="shared" si="20"/>
        <v>2</v>
      </c>
      <c r="AX25" s="86">
        <f t="shared" si="21"/>
        <v>1</v>
      </c>
      <c r="AY25" s="86">
        <f t="shared" si="22"/>
        <v>2</v>
      </c>
      <c r="AZ25" s="86">
        <f t="shared" si="23"/>
        <v>2</v>
      </c>
      <c r="BA25" s="86">
        <f t="shared" si="24"/>
        <v>1</v>
      </c>
    </row>
    <row r="26" spans="1:53">
      <c r="A26" s="101"/>
      <c r="B26" s="5" t="s">
        <v>533</v>
      </c>
      <c r="C26" s="5"/>
      <c r="D26" s="9" t="s">
        <v>498</v>
      </c>
      <c r="E26" s="64">
        <v>121718</v>
      </c>
      <c r="F26" s="47">
        <v>118454</v>
      </c>
      <c r="G26" s="23">
        <v>117000</v>
      </c>
      <c r="H26" s="23">
        <v>126613</v>
      </c>
      <c r="I26" s="24">
        <v>151217</v>
      </c>
      <c r="J26" s="23">
        <v>131519</v>
      </c>
      <c r="K26" s="47">
        <v>85000</v>
      </c>
      <c r="L26" s="27">
        <v>119000</v>
      </c>
      <c r="M26" s="27">
        <v>133983</v>
      </c>
      <c r="N26" s="27">
        <v>80000</v>
      </c>
      <c r="O26" s="27">
        <v>93750</v>
      </c>
      <c r="P26" s="27">
        <v>146462</v>
      </c>
      <c r="Q26" s="85">
        <v>90507</v>
      </c>
      <c r="R26" s="27">
        <v>137244</v>
      </c>
      <c r="S26" s="27">
        <v>90000</v>
      </c>
      <c r="T26" s="27">
        <v>262330</v>
      </c>
      <c r="U26" s="27">
        <v>132591</v>
      </c>
      <c r="V26" s="48">
        <v>141667</v>
      </c>
      <c r="W26" s="27">
        <v>90690</v>
      </c>
      <c r="X26" s="27">
        <v>99555</v>
      </c>
      <c r="Y26" s="27">
        <v>107100</v>
      </c>
      <c r="Z26" s="27">
        <v>136965</v>
      </c>
      <c r="AA26" s="27">
        <v>107100</v>
      </c>
      <c r="AB26" s="27">
        <v>146779</v>
      </c>
      <c r="AC26" s="49">
        <f t="shared" si="0"/>
        <v>120359</v>
      </c>
      <c r="AD26" s="86">
        <f t="shared" si="1"/>
        <v>1</v>
      </c>
      <c r="AE26" s="86">
        <f t="shared" si="2"/>
        <v>2</v>
      </c>
      <c r="AF26" s="86">
        <f t="shared" si="3"/>
        <v>2</v>
      </c>
      <c r="AG26" s="86">
        <f t="shared" si="4"/>
        <v>1</v>
      </c>
      <c r="AH26" s="86">
        <f t="shared" si="5"/>
        <v>0</v>
      </c>
      <c r="AI26" s="86">
        <f t="shared" si="6"/>
        <v>1</v>
      </c>
      <c r="AJ26" s="86">
        <f t="shared" si="7"/>
        <v>0</v>
      </c>
      <c r="AK26" s="86">
        <f t="shared" si="8"/>
        <v>2</v>
      </c>
      <c r="AL26" s="86">
        <f t="shared" si="9"/>
        <v>1</v>
      </c>
      <c r="AM26" s="86">
        <f t="shared" si="10"/>
        <v>0</v>
      </c>
      <c r="AN26" s="86">
        <f t="shared" si="11"/>
        <v>0</v>
      </c>
      <c r="AO26" s="86">
        <f t="shared" si="12"/>
        <v>0</v>
      </c>
      <c r="AP26" s="86">
        <f t="shared" si="13"/>
        <v>0</v>
      </c>
      <c r="AQ26" s="86">
        <f t="shared" si="14"/>
        <v>1</v>
      </c>
      <c r="AR26" s="86">
        <f t="shared" si="15"/>
        <v>0</v>
      </c>
      <c r="AS26" s="86">
        <f t="shared" si="16"/>
        <v>0</v>
      </c>
      <c r="AT26" s="86">
        <f t="shared" si="17"/>
        <v>1</v>
      </c>
      <c r="AU26" s="86">
        <f t="shared" si="18"/>
        <v>1</v>
      </c>
      <c r="AV26" s="86">
        <f t="shared" si="19"/>
        <v>0</v>
      </c>
      <c r="AW26" s="86">
        <f t="shared" si="20"/>
        <v>2</v>
      </c>
      <c r="AX26" s="86">
        <f t="shared" si="21"/>
        <v>2</v>
      </c>
      <c r="AY26" s="86">
        <f t="shared" si="22"/>
        <v>1</v>
      </c>
      <c r="AZ26" s="86">
        <f t="shared" si="23"/>
        <v>2</v>
      </c>
      <c r="BA26" s="86">
        <f t="shared" si="24"/>
        <v>0</v>
      </c>
    </row>
    <row r="27" spans="1:53" ht="45">
      <c r="A27" s="101"/>
      <c r="B27" s="5" t="s">
        <v>534</v>
      </c>
      <c r="C27" s="5"/>
      <c r="D27" s="9"/>
      <c r="E27" s="64">
        <v>208895</v>
      </c>
      <c r="F27" s="47">
        <v>200959</v>
      </c>
      <c r="G27" s="23">
        <v>161000</v>
      </c>
      <c r="H27" s="23">
        <v>215052</v>
      </c>
      <c r="I27" s="24">
        <v>164831</v>
      </c>
      <c r="J27" s="23">
        <v>205835</v>
      </c>
      <c r="K27" s="47">
        <v>100000</v>
      </c>
      <c r="L27" s="27">
        <v>142800</v>
      </c>
      <c r="M27" s="27">
        <v>168021</v>
      </c>
      <c r="N27" s="27">
        <v>80000</v>
      </c>
      <c r="O27" s="27">
        <v>134000</v>
      </c>
      <c r="P27" s="27">
        <v>219692</v>
      </c>
      <c r="Q27" s="85">
        <v>133667</v>
      </c>
      <c r="R27" s="27">
        <v>215959</v>
      </c>
      <c r="S27" s="27">
        <v>133000</v>
      </c>
      <c r="T27" s="27">
        <v>255240</v>
      </c>
      <c r="U27" s="27">
        <v>205740</v>
      </c>
      <c r="V27" s="48">
        <v>226667</v>
      </c>
      <c r="W27" s="27">
        <v>125655</v>
      </c>
      <c r="X27" s="27">
        <v>137683</v>
      </c>
      <c r="Y27" s="27">
        <v>214200</v>
      </c>
      <c r="Z27" s="27">
        <v>188764</v>
      </c>
      <c r="AA27" s="27">
        <v>142800</v>
      </c>
      <c r="AB27" s="27">
        <v>146779</v>
      </c>
      <c r="AC27" s="49">
        <f t="shared" si="0"/>
        <v>166426</v>
      </c>
      <c r="AD27" s="86">
        <f t="shared" si="1"/>
        <v>0</v>
      </c>
      <c r="AE27" s="86">
        <f t="shared" si="2"/>
        <v>0</v>
      </c>
      <c r="AF27" s="86">
        <f t="shared" si="3"/>
        <v>2</v>
      </c>
      <c r="AG27" s="86">
        <f t="shared" si="4"/>
        <v>0</v>
      </c>
      <c r="AH27" s="86">
        <f t="shared" si="5"/>
        <v>2</v>
      </c>
      <c r="AI27" s="86">
        <f t="shared" si="6"/>
        <v>0</v>
      </c>
      <c r="AJ27" s="86">
        <f t="shared" si="7"/>
        <v>0</v>
      </c>
      <c r="AK27" s="86">
        <f t="shared" si="8"/>
        <v>2</v>
      </c>
      <c r="AL27" s="86">
        <f t="shared" si="9"/>
        <v>1</v>
      </c>
      <c r="AM27" s="86">
        <f t="shared" si="10"/>
        <v>0</v>
      </c>
      <c r="AN27" s="86">
        <f t="shared" si="11"/>
        <v>2</v>
      </c>
      <c r="AO27" s="86">
        <f t="shared" si="12"/>
        <v>0</v>
      </c>
      <c r="AP27" s="86">
        <f t="shared" si="13"/>
        <v>2</v>
      </c>
      <c r="AQ27" s="86">
        <f t="shared" si="14"/>
        <v>0</v>
      </c>
      <c r="AR27" s="86">
        <f t="shared" si="15"/>
        <v>0</v>
      </c>
      <c r="AS27" s="86">
        <f t="shared" si="16"/>
        <v>0</v>
      </c>
      <c r="AT27" s="86">
        <f t="shared" si="17"/>
        <v>0</v>
      </c>
      <c r="AU27" s="86">
        <f t="shared" si="18"/>
        <v>0</v>
      </c>
      <c r="AV27" s="86">
        <f t="shared" si="19"/>
        <v>0</v>
      </c>
      <c r="AW27" s="86">
        <f t="shared" si="20"/>
        <v>2</v>
      </c>
      <c r="AX27" s="86">
        <f t="shared" si="21"/>
        <v>0</v>
      </c>
      <c r="AY27" s="86">
        <f t="shared" si="22"/>
        <v>1</v>
      </c>
      <c r="AZ27" s="86">
        <f t="shared" si="23"/>
        <v>2</v>
      </c>
      <c r="BA27" s="86">
        <f t="shared" si="24"/>
        <v>2</v>
      </c>
    </row>
    <row r="28" spans="1:53" ht="45">
      <c r="A28" s="101"/>
      <c r="B28" s="5" t="s">
        <v>535</v>
      </c>
      <c r="C28" s="5"/>
      <c r="D28" s="9" t="s">
        <v>498</v>
      </c>
      <c r="E28" s="64">
        <v>570135</v>
      </c>
      <c r="F28" s="47">
        <v>684989</v>
      </c>
      <c r="G28" s="23">
        <v>355000</v>
      </c>
      <c r="H28" s="23">
        <v>658828</v>
      </c>
      <c r="I28" s="24">
        <v>510572</v>
      </c>
      <c r="J28" s="23">
        <v>658200</v>
      </c>
      <c r="K28" s="47">
        <v>425000</v>
      </c>
      <c r="L28" s="27">
        <v>379610</v>
      </c>
      <c r="M28" s="27">
        <v>692333</v>
      </c>
      <c r="N28" s="27">
        <v>345100</v>
      </c>
      <c r="O28" s="27">
        <v>418000</v>
      </c>
      <c r="P28" s="27">
        <v>1281538</v>
      </c>
      <c r="Q28" s="85">
        <v>494801</v>
      </c>
      <c r="R28" s="27">
        <v>736587</v>
      </c>
      <c r="S28" s="27">
        <v>337000</v>
      </c>
      <c r="T28" s="27">
        <v>1389640</v>
      </c>
      <c r="U28" s="27">
        <v>735004</v>
      </c>
      <c r="V28" s="48">
        <v>510000</v>
      </c>
      <c r="W28" s="27">
        <v>395456</v>
      </c>
      <c r="X28" s="27">
        <v>301843</v>
      </c>
      <c r="Y28" s="27">
        <v>559300</v>
      </c>
      <c r="Z28" s="27">
        <v>554567</v>
      </c>
      <c r="AA28" s="27">
        <v>297500</v>
      </c>
      <c r="AB28" s="27">
        <v>380490</v>
      </c>
      <c r="AC28" s="49">
        <f t="shared" si="0"/>
        <v>510286</v>
      </c>
      <c r="AD28" s="86">
        <f t="shared" si="1"/>
        <v>1</v>
      </c>
      <c r="AE28" s="86">
        <f t="shared" si="2"/>
        <v>0</v>
      </c>
      <c r="AF28" s="86">
        <f t="shared" si="3"/>
        <v>0</v>
      </c>
      <c r="AG28" s="86">
        <f t="shared" si="4"/>
        <v>0</v>
      </c>
      <c r="AH28" s="86">
        <f t="shared" si="5"/>
        <v>1</v>
      </c>
      <c r="AI28" s="86">
        <f t="shared" si="6"/>
        <v>0</v>
      </c>
      <c r="AJ28" s="86">
        <f t="shared" si="7"/>
        <v>2</v>
      </c>
      <c r="AK28" s="86">
        <f t="shared" si="8"/>
        <v>0</v>
      </c>
      <c r="AL28" s="86">
        <f t="shared" si="9"/>
        <v>0</v>
      </c>
      <c r="AM28" s="86">
        <f t="shared" si="10"/>
        <v>0</v>
      </c>
      <c r="AN28" s="86">
        <f t="shared" si="11"/>
        <v>2</v>
      </c>
      <c r="AO28" s="86">
        <f t="shared" si="12"/>
        <v>0</v>
      </c>
      <c r="AP28" s="86">
        <f t="shared" si="13"/>
        <v>2</v>
      </c>
      <c r="AQ28" s="86">
        <f t="shared" si="14"/>
        <v>0</v>
      </c>
      <c r="AR28" s="86">
        <f t="shared" si="15"/>
        <v>0</v>
      </c>
      <c r="AS28" s="86">
        <f t="shared" si="16"/>
        <v>0</v>
      </c>
      <c r="AT28" s="86">
        <f t="shared" si="17"/>
        <v>0</v>
      </c>
      <c r="AU28" s="86">
        <f t="shared" si="18"/>
        <v>2</v>
      </c>
      <c r="AV28" s="86">
        <f t="shared" si="19"/>
        <v>0</v>
      </c>
      <c r="AW28" s="86">
        <f t="shared" si="20"/>
        <v>0</v>
      </c>
      <c r="AX28" s="86">
        <f t="shared" si="21"/>
        <v>1</v>
      </c>
      <c r="AY28" s="86">
        <f t="shared" si="22"/>
        <v>1</v>
      </c>
      <c r="AZ28" s="86">
        <f t="shared" si="23"/>
        <v>0</v>
      </c>
      <c r="BA28" s="86">
        <f t="shared" si="24"/>
        <v>0</v>
      </c>
    </row>
    <row r="29" spans="1:53" ht="60">
      <c r="A29" s="101"/>
      <c r="B29" s="5" t="s">
        <v>536</v>
      </c>
      <c r="C29" s="5"/>
      <c r="D29" s="9" t="s">
        <v>498</v>
      </c>
      <c r="E29" s="64">
        <v>709385</v>
      </c>
      <c r="F29" s="47">
        <v>562719</v>
      </c>
      <c r="G29" s="23">
        <v>660000</v>
      </c>
      <c r="H29" s="23">
        <v>717063</v>
      </c>
      <c r="I29" s="24">
        <v>562837</v>
      </c>
      <c r="J29" s="23">
        <v>515498</v>
      </c>
      <c r="K29" s="47">
        <v>425000</v>
      </c>
      <c r="L29" s="27">
        <v>571200</v>
      </c>
      <c r="M29" s="27">
        <v>763281</v>
      </c>
      <c r="N29" s="27">
        <v>380800</v>
      </c>
      <c r="O29" s="27">
        <v>549600</v>
      </c>
      <c r="P29" s="27">
        <v>1281538</v>
      </c>
      <c r="Q29" s="85">
        <v>480088</v>
      </c>
      <c r="R29" s="27">
        <v>664474</v>
      </c>
      <c r="S29" s="27">
        <v>479000</v>
      </c>
      <c r="T29" s="27">
        <v>1389640</v>
      </c>
      <c r="U29" s="27">
        <v>696168</v>
      </c>
      <c r="V29" s="48">
        <v>510000</v>
      </c>
      <c r="W29" s="27">
        <v>499500</v>
      </c>
      <c r="X29" s="27">
        <v>561323</v>
      </c>
      <c r="Y29" s="27">
        <v>749700</v>
      </c>
      <c r="Z29" s="27">
        <v>604588</v>
      </c>
      <c r="AA29" s="27">
        <v>357000</v>
      </c>
      <c r="AB29" s="27">
        <v>634050</v>
      </c>
      <c r="AC29" s="49">
        <f t="shared" si="0"/>
        <v>567018.5</v>
      </c>
      <c r="AD29" s="86">
        <f t="shared" si="1"/>
        <v>0</v>
      </c>
      <c r="AE29" s="86">
        <f t="shared" si="2"/>
        <v>2</v>
      </c>
      <c r="AF29" s="86">
        <f t="shared" si="3"/>
        <v>1</v>
      </c>
      <c r="AG29" s="86">
        <f t="shared" si="4"/>
        <v>0</v>
      </c>
      <c r="AH29" s="86">
        <f t="shared" si="5"/>
        <v>2</v>
      </c>
      <c r="AI29" s="86">
        <f t="shared" si="6"/>
        <v>2</v>
      </c>
      <c r="AJ29" s="86">
        <f t="shared" si="7"/>
        <v>0</v>
      </c>
      <c r="AK29" s="86">
        <f t="shared" si="8"/>
        <v>1</v>
      </c>
      <c r="AL29" s="86">
        <f t="shared" si="9"/>
        <v>0</v>
      </c>
      <c r="AM29" s="86">
        <f t="shared" si="10"/>
        <v>0</v>
      </c>
      <c r="AN29" s="86">
        <f t="shared" si="11"/>
        <v>2</v>
      </c>
      <c r="AO29" s="86">
        <f t="shared" si="12"/>
        <v>0</v>
      </c>
      <c r="AP29" s="86">
        <f t="shared" si="13"/>
        <v>2</v>
      </c>
      <c r="AQ29" s="86">
        <f t="shared" si="14"/>
        <v>1</v>
      </c>
      <c r="AR29" s="86">
        <f t="shared" si="15"/>
        <v>2</v>
      </c>
      <c r="AS29" s="86">
        <f t="shared" si="16"/>
        <v>0</v>
      </c>
      <c r="AT29" s="86">
        <f t="shared" si="17"/>
        <v>0</v>
      </c>
      <c r="AU29" s="86">
        <f t="shared" si="18"/>
        <v>2</v>
      </c>
      <c r="AV29" s="86">
        <f t="shared" si="19"/>
        <v>2</v>
      </c>
      <c r="AW29" s="86">
        <f t="shared" si="20"/>
        <v>2</v>
      </c>
      <c r="AX29" s="86">
        <f t="shared" si="21"/>
        <v>0</v>
      </c>
      <c r="AY29" s="86">
        <f t="shared" si="22"/>
        <v>1</v>
      </c>
      <c r="AZ29" s="86">
        <f t="shared" si="23"/>
        <v>0</v>
      </c>
      <c r="BA29" s="86">
        <f t="shared" si="24"/>
        <v>1</v>
      </c>
    </row>
    <row r="30" spans="1:53" ht="75">
      <c r="A30" s="101"/>
      <c r="B30" s="5" t="s">
        <v>537</v>
      </c>
      <c r="C30" s="5"/>
      <c r="D30" s="9" t="s">
        <v>498</v>
      </c>
      <c r="E30" s="64">
        <v>625069</v>
      </c>
      <c r="F30" s="47">
        <v>631760</v>
      </c>
      <c r="G30" s="23">
        <v>996000</v>
      </c>
      <c r="H30" s="23">
        <v>552844</v>
      </c>
      <c r="I30" s="24">
        <v>514594</v>
      </c>
      <c r="J30" s="23">
        <v>533400</v>
      </c>
      <c r="K30" s="47">
        <v>425000</v>
      </c>
      <c r="L30" s="27">
        <v>386750</v>
      </c>
      <c r="M30" s="27">
        <v>535716</v>
      </c>
      <c r="N30" s="27">
        <v>345100</v>
      </c>
      <c r="O30" s="27">
        <v>471050</v>
      </c>
      <c r="P30" s="27">
        <v>1281538</v>
      </c>
      <c r="Q30" s="85">
        <v>396822</v>
      </c>
      <c r="R30" s="27">
        <v>618707</v>
      </c>
      <c r="S30" s="27">
        <v>767000</v>
      </c>
      <c r="T30" s="27">
        <v>1389640</v>
      </c>
      <c r="U30" s="27">
        <v>621418</v>
      </c>
      <c r="V30" s="48">
        <v>510000</v>
      </c>
      <c r="W30" s="27">
        <v>427856</v>
      </c>
      <c r="X30" s="27">
        <v>847280</v>
      </c>
      <c r="Y30" s="27">
        <v>571200</v>
      </c>
      <c r="Z30" s="27">
        <v>544751</v>
      </c>
      <c r="AA30" s="27">
        <v>261800</v>
      </c>
      <c r="AB30" s="27">
        <v>437000</v>
      </c>
      <c r="AC30" s="49">
        <f t="shared" si="0"/>
        <v>540233.5</v>
      </c>
      <c r="AD30" s="86">
        <f t="shared" si="1"/>
        <v>1</v>
      </c>
      <c r="AE30" s="86">
        <f t="shared" si="2"/>
        <v>1</v>
      </c>
      <c r="AF30" s="86">
        <f t="shared" si="3"/>
        <v>0</v>
      </c>
      <c r="AG30" s="86">
        <f t="shared" si="4"/>
        <v>1</v>
      </c>
      <c r="AH30" s="86">
        <f t="shared" si="5"/>
        <v>2</v>
      </c>
      <c r="AI30" s="86">
        <f t="shared" si="6"/>
        <v>2</v>
      </c>
      <c r="AJ30" s="86">
        <f t="shared" si="7"/>
        <v>0</v>
      </c>
      <c r="AK30" s="86">
        <f t="shared" si="8"/>
        <v>0</v>
      </c>
      <c r="AL30" s="86">
        <f t="shared" si="9"/>
        <v>2</v>
      </c>
      <c r="AM30" s="86">
        <f t="shared" si="10"/>
        <v>0</v>
      </c>
      <c r="AN30" s="86">
        <f t="shared" si="11"/>
        <v>2</v>
      </c>
      <c r="AO30" s="86">
        <f t="shared" si="12"/>
        <v>0</v>
      </c>
      <c r="AP30" s="86">
        <f t="shared" si="13"/>
        <v>0</v>
      </c>
      <c r="AQ30" s="86">
        <f t="shared" si="14"/>
        <v>1</v>
      </c>
      <c r="AR30" s="86">
        <f t="shared" si="15"/>
        <v>0</v>
      </c>
      <c r="AS30" s="86">
        <f t="shared" si="16"/>
        <v>0</v>
      </c>
      <c r="AT30" s="86">
        <f t="shared" si="17"/>
        <v>1</v>
      </c>
      <c r="AU30" s="86">
        <f t="shared" si="18"/>
        <v>2</v>
      </c>
      <c r="AV30" s="86">
        <f t="shared" si="19"/>
        <v>0</v>
      </c>
      <c r="AW30" s="86">
        <f t="shared" si="20"/>
        <v>0</v>
      </c>
      <c r="AX30" s="86">
        <f t="shared" si="21"/>
        <v>1</v>
      </c>
      <c r="AY30" s="86">
        <f t="shared" si="22"/>
        <v>1</v>
      </c>
      <c r="AZ30" s="86">
        <f t="shared" si="23"/>
        <v>0</v>
      </c>
      <c r="BA30" s="86">
        <f t="shared" si="24"/>
        <v>2</v>
      </c>
    </row>
    <row r="31" spans="1:53" ht="75">
      <c r="A31" s="101"/>
      <c r="B31" s="5" t="s">
        <v>538</v>
      </c>
      <c r="C31" s="5"/>
      <c r="D31" s="9" t="s">
        <v>498</v>
      </c>
      <c r="E31" s="64">
        <v>648057</v>
      </c>
      <c r="F31" s="47">
        <v>617782</v>
      </c>
      <c r="G31" s="23">
        <v>336000</v>
      </c>
      <c r="H31" s="23">
        <v>646897</v>
      </c>
      <c r="I31" s="24">
        <v>476079</v>
      </c>
      <c r="J31" s="23">
        <v>585288</v>
      </c>
      <c r="K31" s="47">
        <v>170000</v>
      </c>
      <c r="L31" s="27">
        <v>452200</v>
      </c>
      <c r="M31" s="27">
        <v>524574</v>
      </c>
      <c r="N31" s="27">
        <v>180000</v>
      </c>
      <c r="O31" s="27">
        <v>366750</v>
      </c>
      <c r="P31" s="27">
        <v>1006923</v>
      </c>
      <c r="Q31" s="85">
        <v>250159</v>
      </c>
      <c r="R31" s="27">
        <v>600870</v>
      </c>
      <c r="S31" s="27">
        <v>249000</v>
      </c>
      <c r="T31" s="27">
        <v>286439.54499999998</v>
      </c>
      <c r="U31" s="27">
        <v>558587</v>
      </c>
      <c r="V31" s="48">
        <v>396667</v>
      </c>
      <c r="W31" s="27">
        <v>323450</v>
      </c>
      <c r="X31" s="27">
        <v>285957</v>
      </c>
      <c r="Y31" s="27">
        <v>666400</v>
      </c>
      <c r="Z31" s="27">
        <v>574597</v>
      </c>
      <c r="AA31" s="27">
        <v>190400</v>
      </c>
      <c r="AB31" s="27">
        <v>275000</v>
      </c>
      <c r="AC31" s="49">
        <f t="shared" si="0"/>
        <v>424433.5</v>
      </c>
      <c r="AD31" s="86">
        <f t="shared" si="1"/>
        <v>0</v>
      </c>
      <c r="AE31" s="86">
        <f t="shared" si="2"/>
        <v>0</v>
      </c>
      <c r="AF31" s="86">
        <f t="shared" si="3"/>
        <v>0</v>
      </c>
      <c r="AG31" s="86">
        <f t="shared" si="4"/>
        <v>0</v>
      </c>
      <c r="AH31" s="86">
        <f t="shared" si="5"/>
        <v>1</v>
      </c>
      <c r="AI31" s="86">
        <f t="shared" si="6"/>
        <v>0</v>
      </c>
      <c r="AJ31" s="86">
        <f t="shared" si="7"/>
        <v>0</v>
      </c>
      <c r="AK31" s="86">
        <f t="shared" si="8"/>
        <v>1</v>
      </c>
      <c r="AL31" s="86">
        <f t="shared" si="9"/>
        <v>0</v>
      </c>
      <c r="AM31" s="86">
        <f t="shared" si="10"/>
        <v>0</v>
      </c>
      <c r="AN31" s="86">
        <f t="shared" si="11"/>
        <v>2</v>
      </c>
      <c r="AO31" s="86">
        <f t="shared" si="12"/>
        <v>0</v>
      </c>
      <c r="AP31" s="86">
        <f t="shared" si="13"/>
        <v>0</v>
      </c>
      <c r="AQ31" s="86">
        <f t="shared" si="14"/>
        <v>0</v>
      </c>
      <c r="AR31" s="86">
        <f t="shared" si="15"/>
        <v>0</v>
      </c>
      <c r="AS31" s="86">
        <f t="shared" si="16"/>
        <v>0</v>
      </c>
      <c r="AT31" s="86">
        <f t="shared" si="17"/>
        <v>0</v>
      </c>
      <c r="AU31" s="86">
        <f t="shared" si="18"/>
        <v>2</v>
      </c>
      <c r="AV31" s="86">
        <f t="shared" si="19"/>
        <v>0</v>
      </c>
      <c r="AW31" s="86">
        <f t="shared" si="20"/>
        <v>0</v>
      </c>
      <c r="AX31" s="86">
        <f t="shared" si="21"/>
        <v>0</v>
      </c>
      <c r="AY31" s="86">
        <f t="shared" si="22"/>
        <v>0</v>
      </c>
      <c r="AZ31" s="86">
        <f t="shared" si="23"/>
        <v>0</v>
      </c>
      <c r="BA31" s="86">
        <f t="shared" si="24"/>
        <v>0</v>
      </c>
    </row>
    <row r="32" spans="1:53" ht="75">
      <c r="A32" s="101"/>
      <c r="B32" s="5" t="s">
        <v>539</v>
      </c>
      <c r="C32" s="5"/>
      <c r="D32" s="9" t="s">
        <v>498</v>
      </c>
      <c r="E32" s="64">
        <v>513947</v>
      </c>
      <c r="F32" s="47">
        <v>529420</v>
      </c>
      <c r="G32" s="23">
        <v>361000</v>
      </c>
      <c r="H32" s="23">
        <v>429654</v>
      </c>
      <c r="I32" s="24">
        <v>511344</v>
      </c>
      <c r="J32" s="23">
        <v>477827</v>
      </c>
      <c r="K32" s="47">
        <v>260000</v>
      </c>
      <c r="L32" s="27">
        <v>571200</v>
      </c>
      <c r="M32" s="27">
        <v>415143</v>
      </c>
      <c r="N32" s="27">
        <v>190000</v>
      </c>
      <c r="O32" s="27">
        <v>393150</v>
      </c>
      <c r="P32" s="27">
        <v>1043538</v>
      </c>
      <c r="Q32" s="85">
        <v>264869</v>
      </c>
      <c r="R32" s="27">
        <v>469406</v>
      </c>
      <c r="S32" s="27">
        <v>264000</v>
      </c>
      <c r="T32" s="27">
        <v>286439.54499999998</v>
      </c>
      <c r="U32" s="27">
        <v>455362</v>
      </c>
      <c r="V32" s="48">
        <v>481667</v>
      </c>
      <c r="W32" s="27">
        <v>355980</v>
      </c>
      <c r="X32" s="27">
        <v>307139</v>
      </c>
      <c r="Y32" s="27">
        <v>511700</v>
      </c>
      <c r="Z32" s="27">
        <v>547791</v>
      </c>
      <c r="AA32" s="27">
        <v>226100</v>
      </c>
      <c r="AB32" s="27">
        <v>290852</v>
      </c>
      <c r="AC32" s="49">
        <f t="shared" si="0"/>
        <v>422398.5</v>
      </c>
      <c r="AD32" s="86">
        <f t="shared" si="1"/>
        <v>0</v>
      </c>
      <c r="AE32" s="86">
        <f t="shared" si="2"/>
        <v>0</v>
      </c>
      <c r="AF32" s="86">
        <f t="shared" si="3"/>
        <v>2</v>
      </c>
      <c r="AG32" s="86">
        <f t="shared" si="4"/>
        <v>1</v>
      </c>
      <c r="AH32" s="86">
        <f t="shared" si="5"/>
        <v>0</v>
      </c>
      <c r="AI32" s="86">
        <f t="shared" si="6"/>
        <v>1</v>
      </c>
      <c r="AJ32" s="86">
        <f t="shared" si="7"/>
        <v>0</v>
      </c>
      <c r="AK32" s="86">
        <f t="shared" si="8"/>
        <v>0</v>
      </c>
      <c r="AL32" s="86">
        <f t="shared" si="9"/>
        <v>2</v>
      </c>
      <c r="AM32" s="86">
        <f t="shared" si="10"/>
        <v>0</v>
      </c>
      <c r="AN32" s="86">
        <f t="shared" si="11"/>
        <v>2</v>
      </c>
      <c r="AO32" s="86">
        <f t="shared" si="12"/>
        <v>0</v>
      </c>
      <c r="AP32" s="86">
        <f t="shared" si="13"/>
        <v>0</v>
      </c>
      <c r="AQ32" s="86">
        <f t="shared" si="14"/>
        <v>1</v>
      </c>
      <c r="AR32" s="86">
        <f t="shared" si="15"/>
        <v>0</v>
      </c>
      <c r="AS32" s="86">
        <f t="shared" si="16"/>
        <v>0</v>
      </c>
      <c r="AT32" s="86">
        <f t="shared" si="17"/>
        <v>1</v>
      </c>
      <c r="AU32" s="86">
        <f t="shared" si="18"/>
        <v>1</v>
      </c>
      <c r="AV32" s="86">
        <f t="shared" si="19"/>
        <v>2</v>
      </c>
      <c r="AW32" s="86">
        <f t="shared" si="20"/>
        <v>0</v>
      </c>
      <c r="AX32" s="86">
        <f t="shared" si="21"/>
        <v>0</v>
      </c>
      <c r="AY32" s="86">
        <f t="shared" si="22"/>
        <v>0</v>
      </c>
      <c r="AZ32" s="86">
        <f t="shared" si="23"/>
        <v>0</v>
      </c>
      <c r="BA32" s="86">
        <f t="shared" si="24"/>
        <v>0</v>
      </c>
    </row>
    <row r="33" spans="1:53" ht="120">
      <c r="A33" s="101"/>
      <c r="B33" s="5" t="s">
        <v>540</v>
      </c>
      <c r="C33" s="5"/>
      <c r="D33" s="9" t="s">
        <v>498</v>
      </c>
      <c r="E33" s="64">
        <v>911550</v>
      </c>
      <c r="F33" s="47">
        <v>726859</v>
      </c>
      <c r="G33" s="23">
        <v>423000</v>
      </c>
      <c r="H33" s="23">
        <v>703353</v>
      </c>
      <c r="I33" s="24">
        <v>599507</v>
      </c>
      <c r="J33" s="23">
        <v>771000</v>
      </c>
      <c r="K33" s="47">
        <v>170000</v>
      </c>
      <c r="L33" s="27">
        <v>278460</v>
      </c>
      <c r="M33" s="27">
        <v>720126</v>
      </c>
      <c r="N33" s="27">
        <v>210000</v>
      </c>
      <c r="O33" s="27">
        <v>376650</v>
      </c>
      <c r="P33" s="27">
        <v>1006923</v>
      </c>
      <c r="Q33" s="85">
        <v>309862</v>
      </c>
      <c r="R33" s="27">
        <v>881083</v>
      </c>
      <c r="S33" s="27">
        <v>309000</v>
      </c>
      <c r="T33" s="27">
        <v>992600</v>
      </c>
      <c r="U33" s="27">
        <v>900924</v>
      </c>
      <c r="V33" s="48">
        <v>651667</v>
      </c>
      <c r="W33" s="27">
        <v>325678</v>
      </c>
      <c r="X33" s="27">
        <v>360094</v>
      </c>
      <c r="Y33" s="27">
        <v>833000</v>
      </c>
      <c r="Z33" s="27">
        <v>755091</v>
      </c>
      <c r="AA33" s="27">
        <v>214200</v>
      </c>
      <c r="AB33" s="27">
        <v>340276</v>
      </c>
      <c r="AC33" s="49">
        <f t="shared" si="0"/>
        <v>625587</v>
      </c>
      <c r="AD33" s="86">
        <f t="shared" si="1"/>
        <v>0</v>
      </c>
      <c r="AE33" s="86">
        <f t="shared" si="2"/>
        <v>1</v>
      </c>
      <c r="AF33" s="86">
        <f t="shared" si="3"/>
        <v>0</v>
      </c>
      <c r="AG33" s="86">
        <f t="shared" si="4"/>
        <v>1</v>
      </c>
      <c r="AH33" s="86">
        <f t="shared" si="5"/>
        <v>2</v>
      </c>
      <c r="AI33" s="86">
        <f t="shared" si="6"/>
        <v>0</v>
      </c>
      <c r="AJ33" s="86">
        <f t="shared" si="7"/>
        <v>0</v>
      </c>
      <c r="AK33" s="86">
        <f t="shared" si="8"/>
        <v>0</v>
      </c>
      <c r="AL33" s="86">
        <f t="shared" si="9"/>
        <v>1</v>
      </c>
      <c r="AM33" s="86">
        <f t="shared" si="10"/>
        <v>0</v>
      </c>
      <c r="AN33" s="86">
        <f t="shared" si="11"/>
        <v>0</v>
      </c>
      <c r="AO33" s="86">
        <f t="shared" si="12"/>
        <v>0</v>
      </c>
      <c r="AP33" s="86">
        <f t="shared" si="13"/>
        <v>0</v>
      </c>
      <c r="AQ33" s="86">
        <f t="shared" si="14"/>
        <v>0</v>
      </c>
      <c r="AR33" s="86">
        <f t="shared" si="15"/>
        <v>0</v>
      </c>
      <c r="AS33" s="86">
        <f t="shared" si="16"/>
        <v>0</v>
      </c>
      <c r="AT33" s="86">
        <f t="shared" si="17"/>
        <v>0</v>
      </c>
      <c r="AU33" s="86">
        <f t="shared" si="18"/>
        <v>1</v>
      </c>
      <c r="AV33" s="86">
        <f t="shared" si="19"/>
        <v>0</v>
      </c>
      <c r="AW33" s="86">
        <f t="shared" si="20"/>
        <v>0</v>
      </c>
      <c r="AX33" s="86">
        <f t="shared" si="21"/>
        <v>0</v>
      </c>
      <c r="AY33" s="86">
        <f t="shared" si="22"/>
        <v>0</v>
      </c>
      <c r="AZ33" s="86">
        <f t="shared" si="23"/>
        <v>0</v>
      </c>
      <c r="BA33" s="86">
        <f t="shared" si="24"/>
        <v>0</v>
      </c>
    </row>
    <row r="34" spans="1:53" ht="135">
      <c r="A34" s="101"/>
      <c r="B34" s="5" t="s">
        <v>541</v>
      </c>
      <c r="C34" s="5"/>
      <c r="D34" s="9" t="s">
        <v>498</v>
      </c>
      <c r="E34" s="64">
        <v>322006</v>
      </c>
      <c r="F34" s="47">
        <v>314373</v>
      </c>
      <c r="G34" s="23">
        <v>186000</v>
      </c>
      <c r="H34" s="23">
        <v>282005</v>
      </c>
      <c r="I34" s="24">
        <v>228730</v>
      </c>
      <c r="J34" s="23">
        <v>256410</v>
      </c>
      <c r="K34" s="47">
        <v>170000</v>
      </c>
      <c r="L34" s="27">
        <v>190400</v>
      </c>
      <c r="M34" s="27">
        <v>295682</v>
      </c>
      <c r="N34" s="27">
        <v>178500</v>
      </c>
      <c r="O34" s="27">
        <v>164350</v>
      </c>
      <c r="P34" s="27">
        <v>823846</v>
      </c>
      <c r="Q34" s="85">
        <v>114040</v>
      </c>
      <c r="R34" s="27">
        <v>309266</v>
      </c>
      <c r="S34" s="27">
        <v>180000</v>
      </c>
      <c r="T34" s="27">
        <v>992600</v>
      </c>
      <c r="U34" s="27">
        <v>303720</v>
      </c>
      <c r="V34" s="48">
        <v>708333</v>
      </c>
      <c r="W34" s="27">
        <v>125430</v>
      </c>
      <c r="X34" s="27">
        <v>158865</v>
      </c>
      <c r="Y34" s="27">
        <v>249900</v>
      </c>
      <c r="Z34" s="27">
        <v>298722</v>
      </c>
      <c r="AA34" s="27">
        <v>178500</v>
      </c>
      <c r="AB34" s="27">
        <v>125227</v>
      </c>
      <c r="AC34" s="49">
        <f t="shared" ref="AC34:AC65" si="25">IFERROR(MEDIAN(E34:AB34),0)</f>
        <v>239315</v>
      </c>
      <c r="AD34" s="86">
        <f t="shared" ref="AD34:AD65" si="26">IF(E34=$AC34,2,IF(AND(($AC34-E34)/$AC34&lt;=0.2,($AC34-E34)/$AC34&gt;0),2,IF(AND(($AC34-E34)/$AC34&gt;=-0.2,($AC34-E34)/$AC34&lt;0),1,0)))</f>
        <v>0</v>
      </c>
      <c r="AE34" s="86">
        <f t="shared" ref="AE34:AE65" si="27">IF(F34=$AC34,2,IF(AND(($AC34-F34)/$AC34&lt;=0.2,($AC34-F34)/$AC34&gt;0),2,IF(AND(($AC34-F34)/$AC34&gt;=-0.2,($AC34-F34)/$AC34&lt;0),1,0)))</f>
        <v>0</v>
      </c>
      <c r="AF34" s="86">
        <f t="shared" ref="AF34:AF65" si="28">IF(G34=$AC34,2,IF(AND(($AC34-G34)/$AC34&lt;=0.2,($AC34-G34)/$AC34&gt;0),2,IF(AND(($AC34-G34)/$AC34&gt;=-0.2,($AC34-G34)/$AC34&lt;0),1,0)))</f>
        <v>0</v>
      </c>
      <c r="AG34" s="86">
        <f t="shared" ref="AG34:AG65" si="29">IF(H34=$AC34,2,IF(AND(($AC34-H34)/$AC34&lt;=0.2,($AC34-H34)/$AC34&gt;0),2,IF(AND(($AC34-H34)/$AC34&gt;=-0.2,($AC34-H34)/$AC34&lt;0),1,0)))</f>
        <v>1</v>
      </c>
      <c r="AH34" s="86">
        <f t="shared" ref="AH34:AH65" si="30">IF(I34=$AC34,2,IF(AND(($AC34-I34)/$AC34&lt;=0.2,($AC34-I34)/$AC34&gt;0),2,IF(AND(($AC34-I34)/$AC34&gt;=-0.2,($AC34-I34)/$AC34&lt;0),1,0)))</f>
        <v>2</v>
      </c>
      <c r="AI34" s="86">
        <f t="shared" ref="AI34:AI65" si="31">IF(J34=$AC34,2,IF(AND(($AC34-J34)/$AC34&lt;=0.2,($AC34-J34)/$AC34&gt;0),2,IF(AND(($AC34-J34)/$AC34&gt;=-0.2,($AC34-J34)/$AC34&lt;0),1,0)))</f>
        <v>1</v>
      </c>
      <c r="AJ34" s="86">
        <f t="shared" ref="AJ34:AJ65" si="32">IF(K34=$AC34,2,IF(AND(($AC34-K34)/$AC34&lt;=0.2,($AC34-K34)/$AC34&gt;0),2,IF(AND(($AC34-K34)/$AC34&gt;=-0.2,($AC34-K34)/$AC34&lt;0),1,0)))</f>
        <v>0</v>
      </c>
      <c r="AK34" s="86">
        <f t="shared" ref="AK34:AK65" si="33">IF(L34=$AC34,2,IF(AND(($AC34-L34)/$AC34&lt;=0.2,($AC34-L34)/$AC34&gt;0),2,IF(AND(($AC34-L34)/$AC34&gt;=-0.2,($AC34-L34)/$AC34&lt;0),1,0)))</f>
        <v>0</v>
      </c>
      <c r="AL34" s="86">
        <f t="shared" ref="AL34:AL65" si="34">IF(M34=$AC34,2,IF(AND(($AC34-M34)/$AC34&lt;=0.2,($AC34-M34)/$AC34&gt;0),2,IF(AND(($AC34-M34)/$AC34&gt;=-0.2,($AC34-M34)/$AC34&lt;0),1,0)))</f>
        <v>0</v>
      </c>
      <c r="AM34" s="86">
        <f t="shared" ref="AM34:AM65" si="35">IF(N34=$AC34,2,IF(AND(($AC34-N34)/$AC34&lt;=0.2,($AC34-N34)/$AC34&gt;0),2,IF(AND(($AC34-N34)/$AC34&gt;=-0.2,($AC34-N34)/$AC34&lt;0),1,0)))</f>
        <v>0</v>
      </c>
      <c r="AN34" s="86">
        <f t="shared" ref="AN34:AN65" si="36">IF(O34=$AC34,2,IF(AND(($AC34-O34)/$AC34&lt;=0.2,($AC34-O34)/$AC34&gt;0),2,IF(AND(($AC34-O34)/$AC34&gt;=-0.2,($AC34-O34)/$AC34&lt;0),1,0)))</f>
        <v>0</v>
      </c>
      <c r="AO34" s="86">
        <f t="shared" ref="AO34:AO65" si="37">IF(P34=$AC34,2,IF(AND(($AC34-P34)/$AC34&lt;=0.2,($AC34-P34)/$AC34&gt;0),2,IF(AND(($AC34-P34)/$AC34&gt;=-0.2,($AC34-P34)/$AC34&lt;0),1,0)))</f>
        <v>0</v>
      </c>
      <c r="AP34" s="86">
        <f t="shared" ref="AP34:AP65" si="38">IF(Q34=$AC34,2,IF(AND(($AC34-Q34)/$AC34&lt;=0.2,($AC34-Q34)/$AC34&gt;0),2,IF(AND(($AC34-Q34)/$AC34&gt;=-0.2,($AC34-Q34)/$AC34&lt;0),1,0)))</f>
        <v>0</v>
      </c>
      <c r="AQ34" s="86">
        <f t="shared" ref="AQ34:AQ65" si="39">IF(R34=$AC34,2,IF(AND(($AC34-R34)/$AC34&lt;=0.2,($AC34-R34)/$AC34&gt;0),2,IF(AND(($AC34-R34)/$AC34&gt;=-0.2,($AC34-R34)/$AC34&lt;0),1,0)))</f>
        <v>0</v>
      </c>
      <c r="AR34" s="86">
        <f t="shared" ref="AR34:AR65" si="40">IF(S34=$AC34,2,IF(AND(($AC34-S34)/$AC34&lt;=0.2,($AC34-S34)/$AC34&gt;0),2,IF(AND(($AC34-S34)/$AC34&gt;=-0.2,($AC34-S34)/$AC34&lt;0),1,0)))</f>
        <v>0</v>
      </c>
      <c r="AS34" s="86">
        <f t="shared" ref="AS34:AS65" si="41">IF(T34=$AC34,2,IF(AND(($AC34-T34)/$AC34&lt;=0.2,($AC34-T34)/$AC34&gt;0),2,IF(AND(($AC34-T34)/$AC34&gt;=-0.2,($AC34-T34)/$AC34&lt;0),1,0)))</f>
        <v>0</v>
      </c>
      <c r="AT34" s="86">
        <f t="shared" ref="AT34:AT65" si="42">IF(U34=$AC34,2,IF(AND(($AC34-U34)/$AC34&lt;=0.2,($AC34-U34)/$AC34&gt;0),2,IF(AND(($AC34-U34)/$AC34&gt;=-0.2,($AC34-U34)/$AC34&lt;0),1,0)))</f>
        <v>0</v>
      </c>
      <c r="AU34" s="86">
        <f t="shared" ref="AU34:AU65" si="43">IF(V34=$AC34,2,IF(AND(($AC34-V34)/$AC34&lt;=0.2,($AC34-V34)/$AC34&gt;0),2,IF(AND(($AC34-V34)/$AC34&gt;=-0.2,($AC34-V34)/$AC34&lt;0),1,0)))</f>
        <v>0</v>
      </c>
      <c r="AV34" s="86">
        <f t="shared" ref="AV34:AV65" si="44">IF(W34=$AC34,2,IF(AND(($AC34-W34)/$AC34&lt;=0.2,($AC34-W34)/$AC34&gt;0),2,IF(AND(($AC34-W34)/$AC34&gt;=-0.2,($AC34-W34)/$AC34&lt;0),1,0)))</f>
        <v>0</v>
      </c>
      <c r="AW34" s="86">
        <f t="shared" ref="AW34:AW65" si="45">IF(X34=$AC34,2,IF(AND(($AC34-X34)/$AC34&lt;=0.2,($AC34-X34)/$AC34&gt;0),2,IF(AND(($AC34-X34)/$AC34&gt;=-0.2,($AC34-X34)/$AC34&lt;0),1,0)))</f>
        <v>0</v>
      </c>
      <c r="AX34" s="86">
        <f t="shared" ref="AX34:AX65" si="46">IF(Y34=$AC34,2,IF(AND(($AC34-Y34)/$AC34&lt;=0.2,($AC34-Y34)/$AC34&gt;0),2,IF(AND(($AC34-Y34)/$AC34&gt;=-0.2,($AC34-Y34)/$AC34&lt;0),1,0)))</f>
        <v>1</v>
      </c>
      <c r="AY34" s="86">
        <f t="shared" ref="AY34:AY65" si="47">IF(Z34=$AC34,2,IF(AND(($AC34-Z34)/$AC34&lt;=0.2,($AC34-Z34)/$AC34&gt;0),2,IF(AND(($AC34-Z34)/$AC34&gt;=-0.2,($AC34-Z34)/$AC34&lt;0),1,0)))</f>
        <v>0</v>
      </c>
      <c r="AZ34" s="86">
        <f t="shared" ref="AZ34:AZ65" si="48">IF(AA34=$AC34,2,IF(AND(($AC34-AA34)/$AC34&lt;=0.2,($AC34-AA34)/$AC34&gt;0),2,IF(AND(($AC34-AA34)/$AC34&gt;=-0.2,($AC34-AA34)/$AC34&lt;0),1,0)))</f>
        <v>0</v>
      </c>
      <c r="BA34" s="86">
        <f t="shared" ref="BA34:BA65" si="49">IF(AB34=$AC34,2,IF(AND(($AC34-AB34)/$AC34&lt;=0.2,($AC34-AB34)/$AC34&gt;0),2,IF(AND(($AC34-AB34)/$AC34&gt;=-0.2,($AC34-AB34)/$AC34&lt;0),1,0)))</f>
        <v>0</v>
      </c>
    </row>
    <row r="35" spans="1:53">
      <c r="A35" s="102"/>
      <c r="B35" s="5" t="s">
        <v>542</v>
      </c>
      <c r="C35" s="5"/>
      <c r="D35" s="9" t="s">
        <v>498</v>
      </c>
      <c r="E35" s="64">
        <v>947863</v>
      </c>
      <c r="F35" s="47">
        <v>978445</v>
      </c>
      <c r="G35" s="23">
        <v>623000.00000000012</v>
      </c>
      <c r="H35" s="23">
        <v>915934</v>
      </c>
      <c r="I35" s="24">
        <v>653020</v>
      </c>
      <c r="J35" s="23">
        <v>859874</v>
      </c>
      <c r="K35" s="47">
        <v>600000</v>
      </c>
      <c r="L35" s="27">
        <v>535500</v>
      </c>
      <c r="M35" s="27">
        <v>1021607</v>
      </c>
      <c r="N35" s="27">
        <v>380800</v>
      </c>
      <c r="O35" s="27">
        <v>568300</v>
      </c>
      <c r="P35" s="27">
        <v>457692</v>
      </c>
      <c r="Q35" s="85">
        <v>480088</v>
      </c>
      <c r="R35" s="27">
        <v>975101</v>
      </c>
      <c r="S35" s="27">
        <v>479000</v>
      </c>
      <c r="T35" s="27">
        <v>578358.14274000004</v>
      </c>
      <c r="U35" s="27">
        <v>1012569</v>
      </c>
      <c r="V35" s="48">
        <v>935000</v>
      </c>
      <c r="W35" s="27">
        <v>469795</v>
      </c>
      <c r="X35" s="27">
        <v>529550.00000000012</v>
      </c>
      <c r="Y35" s="27">
        <v>940100</v>
      </c>
      <c r="Z35" s="27">
        <v>888788</v>
      </c>
      <c r="AA35" s="27">
        <v>595000</v>
      </c>
      <c r="AB35" s="27">
        <v>527183</v>
      </c>
      <c r="AC35" s="49">
        <f t="shared" si="25"/>
        <v>611500</v>
      </c>
      <c r="AD35" s="86">
        <f t="shared" si="26"/>
        <v>0</v>
      </c>
      <c r="AE35" s="86">
        <f t="shared" si="27"/>
        <v>0</v>
      </c>
      <c r="AF35" s="86">
        <f t="shared" si="28"/>
        <v>1</v>
      </c>
      <c r="AG35" s="86">
        <f t="shared" si="29"/>
        <v>0</v>
      </c>
      <c r="AH35" s="86">
        <f t="shared" si="30"/>
        <v>1</v>
      </c>
      <c r="AI35" s="86">
        <f t="shared" si="31"/>
        <v>0</v>
      </c>
      <c r="AJ35" s="86">
        <f t="shared" si="32"/>
        <v>2</v>
      </c>
      <c r="AK35" s="86">
        <f t="shared" si="33"/>
        <v>2</v>
      </c>
      <c r="AL35" s="86">
        <f t="shared" si="34"/>
        <v>0</v>
      </c>
      <c r="AM35" s="86">
        <f t="shared" si="35"/>
        <v>0</v>
      </c>
      <c r="AN35" s="86">
        <f t="shared" si="36"/>
        <v>2</v>
      </c>
      <c r="AO35" s="86">
        <f t="shared" si="37"/>
        <v>0</v>
      </c>
      <c r="AP35" s="86">
        <f t="shared" si="38"/>
        <v>0</v>
      </c>
      <c r="AQ35" s="86">
        <f t="shared" si="39"/>
        <v>0</v>
      </c>
      <c r="AR35" s="86">
        <f t="shared" si="40"/>
        <v>0</v>
      </c>
      <c r="AS35" s="86">
        <f t="shared" si="41"/>
        <v>2</v>
      </c>
      <c r="AT35" s="86">
        <f t="shared" si="42"/>
        <v>0</v>
      </c>
      <c r="AU35" s="86">
        <f t="shared" si="43"/>
        <v>0</v>
      </c>
      <c r="AV35" s="86">
        <f t="shared" si="44"/>
        <v>0</v>
      </c>
      <c r="AW35" s="86">
        <f t="shared" si="45"/>
        <v>2</v>
      </c>
      <c r="AX35" s="86">
        <f t="shared" si="46"/>
        <v>0</v>
      </c>
      <c r="AY35" s="86">
        <f t="shared" si="47"/>
        <v>0</v>
      </c>
      <c r="AZ35" s="86">
        <f t="shared" si="48"/>
        <v>2</v>
      </c>
      <c r="BA35" s="86">
        <f t="shared" si="49"/>
        <v>2</v>
      </c>
    </row>
    <row r="36" spans="1:53" ht="120">
      <c r="A36" s="5" t="s">
        <v>239</v>
      </c>
      <c r="B36" s="5" t="s">
        <v>543</v>
      </c>
      <c r="C36" s="5"/>
      <c r="D36" s="9" t="s">
        <v>498</v>
      </c>
      <c r="E36" s="64">
        <v>4915826</v>
      </c>
      <c r="F36" s="47">
        <v>5001673</v>
      </c>
      <c r="G36" s="23">
        <v>6853000</v>
      </c>
      <c r="H36" s="23">
        <v>6400773</v>
      </c>
      <c r="I36" s="24">
        <v>9697921</v>
      </c>
      <c r="J36" s="23">
        <v>4857450</v>
      </c>
      <c r="K36" s="47">
        <v>2450000</v>
      </c>
      <c r="L36" s="27">
        <v>3955560</v>
      </c>
      <c r="M36" s="27">
        <v>6047964</v>
      </c>
      <c r="N36" s="27">
        <v>3451000</v>
      </c>
      <c r="O36" s="27">
        <v>3875300</v>
      </c>
      <c r="P36" s="27">
        <v>4943077</v>
      </c>
      <c r="Q36" s="85">
        <v>3956211</v>
      </c>
      <c r="R36" s="27">
        <v>5351448</v>
      </c>
      <c r="S36" s="27">
        <v>3855000</v>
      </c>
      <c r="T36" s="27">
        <v>12762000</v>
      </c>
      <c r="U36" s="27">
        <v>5669337</v>
      </c>
      <c r="V36" s="48">
        <v>8500000</v>
      </c>
      <c r="W36" s="27">
        <v>3956210</v>
      </c>
      <c r="X36" s="27">
        <v>5825050</v>
      </c>
      <c r="Y36" s="27">
        <v>5236000</v>
      </c>
      <c r="Z36" s="27">
        <v>5616022</v>
      </c>
      <c r="AA36" s="27">
        <v>2142000</v>
      </c>
      <c r="AB36" s="27">
        <v>4344301</v>
      </c>
      <c r="AC36" s="49">
        <f t="shared" si="25"/>
        <v>4972375</v>
      </c>
      <c r="AD36" s="86">
        <f t="shared" si="26"/>
        <v>2</v>
      </c>
      <c r="AE36" s="86">
        <f t="shared" si="27"/>
        <v>1</v>
      </c>
      <c r="AF36" s="86">
        <f t="shared" si="28"/>
        <v>0</v>
      </c>
      <c r="AG36" s="86">
        <f t="shared" si="29"/>
        <v>0</v>
      </c>
      <c r="AH36" s="86">
        <f t="shared" si="30"/>
        <v>0</v>
      </c>
      <c r="AI36" s="86">
        <f t="shared" si="31"/>
        <v>2</v>
      </c>
      <c r="AJ36" s="86">
        <f t="shared" si="32"/>
        <v>0</v>
      </c>
      <c r="AK36" s="86">
        <f t="shared" si="33"/>
        <v>0</v>
      </c>
      <c r="AL36" s="86">
        <f t="shared" si="34"/>
        <v>0</v>
      </c>
      <c r="AM36" s="86">
        <f t="shared" si="35"/>
        <v>0</v>
      </c>
      <c r="AN36" s="86">
        <f t="shared" si="36"/>
        <v>0</v>
      </c>
      <c r="AO36" s="86">
        <f t="shared" si="37"/>
        <v>2</v>
      </c>
      <c r="AP36" s="86">
        <f t="shared" si="38"/>
        <v>0</v>
      </c>
      <c r="AQ36" s="86">
        <f t="shared" si="39"/>
        <v>1</v>
      </c>
      <c r="AR36" s="86">
        <f t="shared" si="40"/>
        <v>0</v>
      </c>
      <c r="AS36" s="86">
        <f t="shared" si="41"/>
        <v>0</v>
      </c>
      <c r="AT36" s="86">
        <f t="shared" si="42"/>
        <v>1</v>
      </c>
      <c r="AU36" s="86">
        <f t="shared" si="43"/>
        <v>0</v>
      </c>
      <c r="AV36" s="86">
        <f t="shared" si="44"/>
        <v>0</v>
      </c>
      <c r="AW36" s="86">
        <f t="shared" si="45"/>
        <v>1</v>
      </c>
      <c r="AX36" s="86">
        <f t="shared" si="46"/>
        <v>1</v>
      </c>
      <c r="AY36" s="86">
        <f t="shared" si="47"/>
        <v>1</v>
      </c>
      <c r="AZ36" s="86">
        <f t="shared" si="48"/>
        <v>0</v>
      </c>
      <c r="BA36" s="86">
        <f t="shared" si="49"/>
        <v>2</v>
      </c>
    </row>
    <row r="37" spans="1:53" ht="120">
      <c r="A37" s="5" t="s">
        <v>544</v>
      </c>
      <c r="B37" s="5" t="s">
        <v>545</v>
      </c>
      <c r="C37" s="5"/>
      <c r="D37" s="9" t="s">
        <v>498</v>
      </c>
      <c r="E37" s="64">
        <v>4212906</v>
      </c>
      <c r="F37" s="47">
        <v>4228027</v>
      </c>
      <c r="G37" s="23">
        <v>7476000</v>
      </c>
      <c r="H37" s="23">
        <v>3857037</v>
      </c>
      <c r="I37" s="24">
        <v>10579550</v>
      </c>
      <c r="J37" s="23">
        <v>4250000</v>
      </c>
      <c r="K37" s="47">
        <v>2150000</v>
      </c>
      <c r="L37" s="27">
        <v>3213000</v>
      </c>
      <c r="M37" s="27">
        <v>4112378</v>
      </c>
      <c r="N37" s="27">
        <v>2618000</v>
      </c>
      <c r="O37" s="27">
        <v>3560150</v>
      </c>
      <c r="P37" s="27">
        <v>5858462</v>
      </c>
      <c r="Q37" s="85">
        <v>2978600</v>
      </c>
      <c r="R37" s="27">
        <v>3841454</v>
      </c>
      <c r="S37" s="27">
        <v>2978000</v>
      </c>
      <c r="T37" s="27">
        <v>11344000</v>
      </c>
      <c r="U37" s="27">
        <v>4034925</v>
      </c>
      <c r="V37" s="48">
        <v>5666667</v>
      </c>
      <c r="W37" s="27">
        <v>3542750</v>
      </c>
      <c r="X37" s="27">
        <v>6354600</v>
      </c>
      <c r="Y37" s="27">
        <v>4403000</v>
      </c>
      <c r="Z37" s="27">
        <v>3799375</v>
      </c>
      <c r="AA37" s="27">
        <v>1785000</v>
      </c>
      <c r="AB37" s="27">
        <v>2290470</v>
      </c>
      <c r="AC37" s="49">
        <f t="shared" si="25"/>
        <v>3945981</v>
      </c>
      <c r="AD37" s="86">
        <f t="shared" si="26"/>
        <v>1</v>
      </c>
      <c r="AE37" s="86">
        <f t="shared" si="27"/>
        <v>1</v>
      </c>
      <c r="AF37" s="86">
        <f t="shared" si="28"/>
        <v>0</v>
      </c>
      <c r="AG37" s="86">
        <f t="shared" si="29"/>
        <v>2</v>
      </c>
      <c r="AH37" s="86">
        <f t="shared" si="30"/>
        <v>0</v>
      </c>
      <c r="AI37" s="86">
        <f t="shared" si="31"/>
        <v>1</v>
      </c>
      <c r="AJ37" s="86">
        <f t="shared" si="32"/>
        <v>0</v>
      </c>
      <c r="AK37" s="86">
        <f t="shared" si="33"/>
        <v>2</v>
      </c>
      <c r="AL37" s="86">
        <f t="shared" si="34"/>
        <v>1</v>
      </c>
      <c r="AM37" s="86">
        <f t="shared" si="35"/>
        <v>0</v>
      </c>
      <c r="AN37" s="86">
        <f t="shared" si="36"/>
        <v>2</v>
      </c>
      <c r="AO37" s="86">
        <f t="shared" si="37"/>
        <v>0</v>
      </c>
      <c r="AP37" s="86">
        <f t="shared" si="38"/>
        <v>0</v>
      </c>
      <c r="AQ37" s="86">
        <f t="shared" si="39"/>
        <v>2</v>
      </c>
      <c r="AR37" s="86">
        <f t="shared" si="40"/>
        <v>0</v>
      </c>
      <c r="AS37" s="86">
        <f t="shared" si="41"/>
        <v>0</v>
      </c>
      <c r="AT37" s="86">
        <f t="shared" si="42"/>
        <v>1</v>
      </c>
      <c r="AU37" s="86">
        <f t="shared" si="43"/>
        <v>0</v>
      </c>
      <c r="AV37" s="86">
        <f t="shared" si="44"/>
        <v>2</v>
      </c>
      <c r="AW37" s="86">
        <f t="shared" si="45"/>
        <v>0</v>
      </c>
      <c r="AX37" s="86">
        <f t="shared" si="46"/>
        <v>1</v>
      </c>
      <c r="AY37" s="86">
        <f t="shared" si="47"/>
        <v>2</v>
      </c>
      <c r="AZ37" s="86">
        <f t="shared" si="48"/>
        <v>0</v>
      </c>
      <c r="BA37" s="86">
        <f t="shared" si="49"/>
        <v>0</v>
      </c>
    </row>
    <row r="38" spans="1:53" ht="105">
      <c r="A38" s="5" t="s">
        <v>241</v>
      </c>
      <c r="B38" s="5" t="s">
        <v>546</v>
      </c>
      <c r="C38" s="5"/>
      <c r="D38" s="9" t="s">
        <v>498</v>
      </c>
      <c r="E38" s="64">
        <v>7763290</v>
      </c>
      <c r="F38" s="47">
        <v>7371614</v>
      </c>
      <c r="G38" s="23">
        <v>8722000</v>
      </c>
      <c r="H38" s="23">
        <v>5890346</v>
      </c>
      <c r="I38" s="24">
        <v>12342808</v>
      </c>
      <c r="J38" s="23">
        <v>6958742</v>
      </c>
      <c r="K38" s="47">
        <v>3650000</v>
      </c>
      <c r="L38" s="27">
        <v>4998000</v>
      </c>
      <c r="M38" s="27">
        <v>5607935</v>
      </c>
      <c r="N38" s="27">
        <v>3808000</v>
      </c>
      <c r="O38" s="27">
        <v>5224050</v>
      </c>
      <c r="P38" s="27">
        <v>8421538</v>
      </c>
      <c r="Q38" s="85">
        <v>5142201</v>
      </c>
      <c r="R38" s="27">
        <v>7713125</v>
      </c>
      <c r="S38" s="27">
        <v>5120000</v>
      </c>
      <c r="T38" s="27">
        <v>17016000</v>
      </c>
      <c r="U38" s="27">
        <v>7510115</v>
      </c>
      <c r="V38" s="48">
        <v>12750000</v>
      </c>
      <c r="W38" s="27">
        <v>4460597</v>
      </c>
      <c r="X38" s="27">
        <v>7413700</v>
      </c>
      <c r="Y38" s="27">
        <v>7259000</v>
      </c>
      <c r="Z38" s="27">
        <v>6800834</v>
      </c>
      <c r="AA38" s="27">
        <v>2499000</v>
      </c>
      <c r="AB38" s="27">
        <v>5647000</v>
      </c>
      <c r="AC38" s="49">
        <f t="shared" si="25"/>
        <v>6879788</v>
      </c>
      <c r="AD38" s="86">
        <f t="shared" si="26"/>
        <v>1</v>
      </c>
      <c r="AE38" s="86">
        <f t="shared" si="27"/>
        <v>1</v>
      </c>
      <c r="AF38" s="86">
        <f t="shared" si="28"/>
        <v>0</v>
      </c>
      <c r="AG38" s="86">
        <f t="shared" si="29"/>
        <v>2</v>
      </c>
      <c r="AH38" s="86">
        <f t="shared" si="30"/>
        <v>0</v>
      </c>
      <c r="AI38" s="86">
        <f t="shared" si="31"/>
        <v>1</v>
      </c>
      <c r="AJ38" s="86">
        <f t="shared" si="32"/>
        <v>0</v>
      </c>
      <c r="AK38" s="86">
        <f t="shared" si="33"/>
        <v>0</v>
      </c>
      <c r="AL38" s="86">
        <f t="shared" si="34"/>
        <v>2</v>
      </c>
      <c r="AM38" s="86">
        <f t="shared" si="35"/>
        <v>0</v>
      </c>
      <c r="AN38" s="86">
        <f t="shared" si="36"/>
        <v>0</v>
      </c>
      <c r="AO38" s="86">
        <f t="shared" si="37"/>
        <v>0</v>
      </c>
      <c r="AP38" s="86">
        <f t="shared" si="38"/>
        <v>0</v>
      </c>
      <c r="AQ38" s="86">
        <f t="shared" si="39"/>
        <v>1</v>
      </c>
      <c r="AR38" s="86">
        <f t="shared" si="40"/>
        <v>0</v>
      </c>
      <c r="AS38" s="86">
        <f t="shared" si="41"/>
        <v>0</v>
      </c>
      <c r="AT38" s="86">
        <f t="shared" si="42"/>
        <v>1</v>
      </c>
      <c r="AU38" s="86">
        <f t="shared" si="43"/>
        <v>0</v>
      </c>
      <c r="AV38" s="86">
        <f t="shared" si="44"/>
        <v>0</v>
      </c>
      <c r="AW38" s="86">
        <f t="shared" si="45"/>
        <v>1</v>
      </c>
      <c r="AX38" s="86">
        <f t="shared" si="46"/>
        <v>1</v>
      </c>
      <c r="AY38" s="86">
        <f t="shared" si="47"/>
        <v>2</v>
      </c>
      <c r="AZ38" s="86">
        <f t="shared" si="48"/>
        <v>0</v>
      </c>
      <c r="BA38" s="86">
        <f t="shared" si="49"/>
        <v>2</v>
      </c>
    </row>
    <row r="39" spans="1:53" ht="120">
      <c r="A39" s="5" t="s">
        <v>547</v>
      </c>
      <c r="B39" s="5" t="s">
        <v>548</v>
      </c>
      <c r="C39" s="5"/>
      <c r="D39" s="9" t="s">
        <v>498</v>
      </c>
      <c r="E39" s="64">
        <v>7857408</v>
      </c>
      <c r="F39" s="47">
        <v>6759974</v>
      </c>
      <c r="G39" s="23">
        <v>11214000</v>
      </c>
      <c r="H39" s="23">
        <v>9148464</v>
      </c>
      <c r="I39" s="24">
        <v>15869325</v>
      </c>
      <c r="J39" s="23">
        <v>7517068</v>
      </c>
      <c r="K39" s="47">
        <v>5500000</v>
      </c>
      <c r="L39" s="27">
        <v>5771500</v>
      </c>
      <c r="M39" s="27">
        <v>8964198</v>
      </c>
      <c r="N39" s="27">
        <v>5355000</v>
      </c>
      <c r="O39" s="27">
        <v>6080500</v>
      </c>
      <c r="P39" s="27">
        <v>8970769</v>
      </c>
      <c r="Q39" s="85">
        <v>5908165</v>
      </c>
      <c r="R39" s="27">
        <v>7782839</v>
      </c>
      <c r="S39" s="27">
        <v>5140000</v>
      </c>
      <c r="T39" s="27">
        <v>19852000</v>
      </c>
      <c r="U39" s="27">
        <v>7822279</v>
      </c>
      <c r="V39" s="48">
        <v>9916667</v>
      </c>
      <c r="W39" s="27">
        <v>4657890</v>
      </c>
      <c r="X39" s="27">
        <v>9531900</v>
      </c>
      <c r="Y39" s="27">
        <v>7854000</v>
      </c>
      <c r="Z39" s="27">
        <v>8186868</v>
      </c>
      <c r="AA39" s="27">
        <v>3332000</v>
      </c>
      <c r="AB39" s="27">
        <v>6487690</v>
      </c>
      <c r="AC39" s="49">
        <f t="shared" si="25"/>
        <v>7802559</v>
      </c>
      <c r="AD39" s="86">
        <f t="shared" si="26"/>
        <v>1</v>
      </c>
      <c r="AE39" s="86">
        <f t="shared" si="27"/>
        <v>2</v>
      </c>
      <c r="AF39" s="86">
        <f t="shared" si="28"/>
        <v>0</v>
      </c>
      <c r="AG39" s="86">
        <f t="shared" si="29"/>
        <v>1</v>
      </c>
      <c r="AH39" s="86">
        <f t="shared" si="30"/>
        <v>0</v>
      </c>
      <c r="AI39" s="86">
        <f t="shared" si="31"/>
        <v>2</v>
      </c>
      <c r="AJ39" s="86">
        <f t="shared" si="32"/>
        <v>0</v>
      </c>
      <c r="AK39" s="86">
        <f t="shared" si="33"/>
        <v>0</v>
      </c>
      <c r="AL39" s="86">
        <f t="shared" si="34"/>
        <v>1</v>
      </c>
      <c r="AM39" s="86">
        <f t="shared" si="35"/>
        <v>0</v>
      </c>
      <c r="AN39" s="86">
        <f t="shared" si="36"/>
        <v>0</v>
      </c>
      <c r="AO39" s="86">
        <f t="shared" si="37"/>
        <v>1</v>
      </c>
      <c r="AP39" s="86">
        <f t="shared" si="38"/>
        <v>0</v>
      </c>
      <c r="AQ39" s="86">
        <f t="shared" si="39"/>
        <v>2</v>
      </c>
      <c r="AR39" s="86">
        <f t="shared" si="40"/>
        <v>0</v>
      </c>
      <c r="AS39" s="86">
        <f t="shared" si="41"/>
        <v>0</v>
      </c>
      <c r="AT39" s="86">
        <f t="shared" si="42"/>
        <v>1</v>
      </c>
      <c r="AU39" s="86">
        <f t="shared" si="43"/>
        <v>0</v>
      </c>
      <c r="AV39" s="86">
        <f t="shared" si="44"/>
        <v>0</v>
      </c>
      <c r="AW39" s="86">
        <f t="shared" si="45"/>
        <v>0</v>
      </c>
      <c r="AX39" s="86">
        <f t="shared" si="46"/>
        <v>1</v>
      </c>
      <c r="AY39" s="86">
        <f t="shared" si="47"/>
        <v>1</v>
      </c>
      <c r="AZ39" s="86">
        <f t="shared" si="48"/>
        <v>0</v>
      </c>
      <c r="BA39" s="86">
        <f t="shared" si="49"/>
        <v>2</v>
      </c>
    </row>
    <row r="40" spans="1:53" ht="135">
      <c r="A40" s="5" t="s">
        <v>549</v>
      </c>
      <c r="B40" s="5" t="s">
        <v>550</v>
      </c>
      <c r="C40" s="5"/>
      <c r="D40" s="9" t="s">
        <v>498</v>
      </c>
      <c r="E40" s="64">
        <v>10499037</v>
      </c>
      <c r="F40" s="47">
        <v>10440451</v>
      </c>
      <c r="G40" s="23">
        <v>14952000</v>
      </c>
      <c r="H40" s="23">
        <v>9236845</v>
      </c>
      <c r="I40" s="24">
        <v>21159100</v>
      </c>
      <c r="J40" s="23">
        <v>9526870</v>
      </c>
      <c r="K40" s="47">
        <v>9800000</v>
      </c>
      <c r="L40" s="27">
        <v>8092000</v>
      </c>
      <c r="M40" s="27">
        <v>10375419</v>
      </c>
      <c r="N40" s="27">
        <v>5712000</v>
      </c>
      <c r="O40" s="27">
        <v>9000000</v>
      </c>
      <c r="P40" s="27">
        <v>18307692</v>
      </c>
      <c r="Q40" s="85">
        <v>7285208</v>
      </c>
      <c r="R40" s="27">
        <v>10707705</v>
      </c>
      <c r="S40" s="27">
        <v>7285000</v>
      </c>
      <c r="T40" s="27">
        <v>22688000</v>
      </c>
      <c r="U40" s="27">
        <v>10429593</v>
      </c>
      <c r="V40" s="48">
        <v>22666667</v>
      </c>
      <c r="W40" s="27">
        <v>5602221.6728352001</v>
      </c>
      <c r="X40" s="27">
        <v>12709200</v>
      </c>
      <c r="Y40" s="27">
        <v>10353000</v>
      </c>
      <c r="Z40" s="27">
        <v>10158607</v>
      </c>
      <c r="AA40" s="27">
        <v>4522000</v>
      </c>
      <c r="AB40" s="27">
        <v>10085809</v>
      </c>
      <c r="AC40" s="49">
        <f t="shared" si="25"/>
        <v>10255803.5</v>
      </c>
      <c r="AD40" s="86">
        <f t="shared" si="26"/>
        <v>1</v>
      </c>
      <c r="AE40" s="86">
        <f t="shared" si="27"/>
        <v>1</v>
      </c>
      <c r="AF40" s="86">
        <f t="shared" si="28"/>
        <v>0</v>
      </c>
      <c r="AG40" s="86">
        <f t="shared" si="29"/>
        <v>2</v>
      </c>
      <c r="AH40" s="86">
        <f t="shared" si="30"/>
        <v>0</v>
      </c>
      <c r="AI40" s="86">
        <f t="shared" si="31"/>
        <v>2</v>
      </c>
      <c r="AJ40" s="86">
        <f t="shared" si="32"/>
        <v>2</v>
      </c>
      <c r="AK40" s="86">
        <f t="shared" si="33"/>
        <v>0</v>
      </c>
      <c r="AL40" s="86">
        <f t="shared" si="34"/>
        <v>1</v>
      </c>
      <c r="AM40" s="86">
        <f t="shared" si="35"/>
        <v>0</v>
      </c>
      <c r="AN40" s="86">
        <f t="shared" si="36"/>
        <v>2</v>
      </c>
      <c r="AO40" s="86">
        <f t="shared" si="37"/>
        <v>0</v>
      </c>
      <c r="AP40" s="86">
        <f t="shared" si="38"/>
        <v>0</v>
      </c>
      <c r="AQ40" s="86">
        <f t="shared" si="39"/>
        <v>1</v>
      </c>
      <c r="AR40" s="86">
        <f t="shared" si="40"/>
        <v>0</v>
      </c>
      <c r="AS40" s="86">
        <f t="shared" si="41"/>
        <v>0</v>
      </c>
      <c r="AT40" s="86">
        <f t="shared" si="42"/>
        <v>1</v>
      </c>
      <c r="AU40" s="86">
        <f t="shared" si="43"/>
        <v>0</v>
      </c>
      <c r="AV40" s="86">
        <f t="shared" si="44"/>
        <v>0</v>
      </c>
      <c r="AW40" s="86">
        <f t="shared" si="45"/>
        <v>0</v>
      </c>
      <c r="AX40" s="86">
        <f t="shared" si="46"/>
        <v>1</v>
      </c>
      <c r="AY40" s="86">
        <f t="shared" si="47"/>
        <v>2</v>
      </c>
      <c r="AZ40" s="86">
        <f t="shared" si="48"/>
        <v>0</v>
      </c>
      <c r="BA40" s="86">
        <f t="shared" si="49"/>
        <v>2</v>
      </c>
    </row>
    <row r="41" spans="1:53" ht="60">
      <c r="A41" s="100" t="s">
        <v>551</v>
      </c>
      <c r="B41" s="5" t="s">
        <v>552</v>
      </c>
      <c r="C41" s="5"/>
      <c r="D41" s="9" t="s">
        <v>498</v>
      </c>
      <c r="E41" s="64">
        <v>849603</v>
      </c>
      <c r="F41" s="47">
        <v>860058</v>
      </c>
      <c r="G41" s="23">
        <v>498400</v>
      </c>
      <c r="H41" s="23">
        <v>779180</v>
      </c>
      <c r="I41" s="24">
        <v>442229</v>
      </c>
      <c r="J41" s="23">
        <v>548900</v>
      </c>
      <c r="K41" s="47">
        <v>510000</v>
      </c>
      <c r="L41" s="27">
        <v>503370</v>
      </c>
      <c r="M41" s="27">
        <v>732405</v>
      </c>
      <c r="N41" s="27">
        <v>300000</v>
      </c>
      <c r="O41" s="27">
        <v>554300</v>
      </c>
      <c r="P41" s="27">
        <v>640769</v>
      </c>
      <c r="Q41" s="85">
        <v>576106</v>
      </c>
      <c r="R41" s="27">
        <v>797578</v>
      </c>
      <c r="S41" s="27">
        <v>575000</v>
      </c>
      <c r="T41" s="27">
        <v>907520</v>
      </c>
      <c r="U41" s="27">
        <v>795646</v>
      </c>
      <c r="V41" s="48">
        <v>1133333</v>
      </c>
      <c r="W41" s="27">
        <v>443011.25510655995</v>
      </c>
      <c r="X41" s="27">
        <v>423640</v>
      </c>
      <c r="Y41" s="27">
        <v>833000</v>
      </c>
      <c r="Z41" s="27">
        <v>835731</v>
      </c>
      <c r="AA41" s="27">
        <v>416500</v>
      </c>
      <c r="AB41" s="27">
        <v>392000</v>
      </c>
      <c r="AC41" s="49">
        <f t="shared" si="25"/>
        <v>575553</v>
      </c>
      <c r="AD41" s="86">
        <f t="shared" si="26"/>
        <v>0</v>
      </c>
      <c r="AE41" s="86">
        <f t="shared" si="27"/>
        <v>0</v>
      </c>
      <c r="AF41" s="86">
        <f t="shared" si="28"/>
        <v>2</v>
      </c>
      <c r="AG41" s="86">
        <f t="shared" si="29"/>
        <v>0</v>
      </c>
      <c r="AH41" s="86">
        <f t="shared" si="30"/>
        <v>0</v>
      </c>
      <c r="AI41" s="86">
        <f t="shared" si="31"/>
        <v>2</v>
      </c>
      <c r="AJ41" s="86">
        <f t="shared" si="32"/>
        <v>2</v>
      </c>
      <c r="AK41" s="86">
        <f t="shared" si="33"/>
        <v>2</v>
      </c>
      <c r="AL41" s="86">
        <f t="shared" si="34"/>
        <v>0</v>
      </c>
      <c r="AM41" s="86">
        <f t="shared" si="35"/>
        <v>0</v>
      </c>
      <c r="AN41" s="86">
        <f t="shared" si="36"/>
        <v>2</v>
      </c>
      <c r="AO41" s="86">
        <f t="shared" si="37"/>
        <v>1</v>
      </c>
      <c r="AP41" s="86">
        <f t="shared" si="38"/>
        <v>1</v>
      </c>
      <c r="AQ41" s="86">
        <f t="shared" si="39"/>
        <v>0</v>
      </c>
      <c r="AR41" s="86">
        <f t="shared" si="40"/>
        <v>2</v>
      </c>
      <c r="AS41" s="86">
        <f t="shared" si="41"/>
        <v>0</v>
      </c>
      <c r="AT41" s="86">
        <f t="shared" si="42"/>
        <v>0</v>
      </c>
      <c r="AU41" s="86">
        <f t="shared" si="43"/>
        <v>0</v>
      </c>
      <c r="AV41" s="86">
        <f t="shared" si="44"/>
        <v>0</v>
      </c>
      <c r="AW41" s="86">
        <f t="shared" si="45"/>
        <v>0</v>
      </c>
      <c r="AX41" s="86">
        <f t="shared" si="46"/>
        <v>0</v>
      </c>
      <c r="AY41" s="86">
        <f t="shared" si="47"/>
        <v>0</v>
      </c>
      <c r="AZ41" s="86">
        <f t="shared" si="48"/>
        <v>0</v>
      </c>
      <c r="BA41" s="86">
        <f t="shared" si="49"/>
        <v>0</v>
      </c>
    </row>
    <row r="42" spans="1:53" ht="60">
      <c r="A42" s="101"/>
      <c r="B42" s="5" t="s">
        <v>553</v>
      </c>
      <c r="C42" s="5"/>
      <c r="D42" s="9" t="s">
        <v>498</v>
      </c>
      <c r="E42" s="64">
        <v>926334</v>
      </c>
      <c r="F42" s="47">
        <v>856967</v>
      </c>
      <c r="G42" s="23">
        <v>809900</v>
      </c>
      <c r="H42" s="23">
        <v>1027713</v>
      </c>
      <c r="I42" s="24">
        <v>562837</v>
      </c>
      <c r="J42" s="23">
        <v>690000</v>
      </c>
      <c r="K42" s="47">
        <v>850000</v>
      </c>
      <c r="L42" s="27">
        <v>597380</v>
      </c>
      <c r="M42" s="27">
        <v>994188</v>
      </c>
      <c r="N42" s="27">
        <v>416500</v>
      </c>
      <c r="O42" s="27">
        <v>658500</v>
      </c>
      <c r="P42" s="27">
        <v>823846</v>
      </c>
      <c r="Q42" s="85">
        <v>672124</v>
      </c>
      <c r="R42" s="27">
        <v>964753</v>
      </c>
      <c r="S42" s="27">
        <v>670000</v>
      </c>
      <c r="T42" s="27">
        <v>992600</v>
      </c>
      <c r="U42" s="27">
        <v>743212</v>
      </c>
      <c r="V42" s="48">
        <v>1416667</v>
      </c>
      <c r="W42" s="27">
        <v>516846.46429098665</v>
      </c>
      <c r="X42" s="27">
        <v>688415</v>
      </c>
      <c r="Y42" s="27">
        <v>856800</v>
      </c>
      <c r="Z42" s="27">
        <v>987646</v>
      </c>
      <c r="AA42" s="27">
        <v>476000</v>
      </c>
      <c r="AB42" s="27">
        <v>402000</v>
      </c>
      <c r="AC42" s="49">
        <f t="shared" si="25"/>
        <v>776556</v>
      </c>
      <c r="AD42" s="86">
        <f t="shared" si="26"/>
        <v>1</v>
      </c>
      <c r="AE42" s="86">
        <f t="shared" si="27"/>
        <v>1</v>
      </c>
      <c r="AF42" s="86">
        <f t="shared" si="28"/>
        <v>1</v>
      </c>
      <c r="AG42" s="86">
        <f t="shared" si="29"/>
        <v>0</v>
      </c>
      <c r="AH42" s="86">
        <f t="shared" si="30"/>
        <v>0</v>
      </c>
      <c r="AI42" s="86">
        <f t="shared" si="31"/>
        <v>2</v>
      </c>
      <c r="AJ42" s="86">
        <f t="shared" si="32"/>
        <v>1</v>
      </c>
      <c r="AK42" s="86">
        <f t="shared" si="33"/>
        <v>0</v>
      </c>
      <c r="AL42" s="86">
        <f t="shared" si="34"/>
        <v>0</v>
      </c>
      <c r="AM42" s="86">
        <f t="shared" si="35"/>
        <v>0</v>
      </c>
      <c r="AN42" s="86">
        <f t="shared" si="36"/>
        <v>2</v>
      </c>
      <c r="AO42" s="86">
        <f t="shared" si="37"/>
        <v>1</v>
      </c>
      <c r="AP42" s="86">
        <f t="shared" si="38"/>
        <v>2</v>
      </c>
      <c r="AQ42" s="86">
        <f t="shared" si="39"/>
        <v>0</v>
      </c>
      <c r="AR42" s="86">
        <f t="shared" si="40"/>
        <v>2</v>
      </c>
      <c r="AS42" s="86">
        <f t="shared" si="41"/>
        <v>0</v>
      </c>
      <c r="AT42" s="86">
        <f t="shared" si="42"/>
        <v>2</v>
      </c>
      <c r="AU42" s="86">
        <f t="shared" si="43"/>
        <v>0</v>
      </c>
      <c r="AV42" s="86">
        <f t="shared" si="44"/>
        <v>0</v>
      </c>
      <c r="AW42" s="86">
        <f t="shared" si="45"/>
        <v>2</v>
      </c>
      <c r="AX42" s="86">
        <f t="shared" si="46"/>
        <v>1</v>
      </c>
      <c r="AY42" s="86">
        <f t="shared" si="47"/>
        <v>0</v>
      </c>
      <c r="AZ42" s="86">
        <f t="shared" si="48"/>
        <v>0</v>
      </c>
      <c r="BA42" s="86">
        <f t="shared" si="49"/>
        <v>0</v>
      </c>
    </row>
    <row r="43" spans="1:53" ht="60">
      <c r="A43" s="101"/>
      <c r="B43" s="5" t="s">
        <v>554</v>
      </c>
      <c r="C43" s="5"/>
      <c r="D43" s="9" t="s">
        <v>498</v>
      </c>
      <c r="E43" s="64">
        <v>1717953</v>
      </c>
      <c r="F43" s="47">
        <v>1332070</v>
      </c>
      <c r="G43" s="23">
        <v>1183700</v>
      </c>
      <c r="H43" s="23">
        <v>1770238</v>
      </c>
      <c r="I43" s="24">
        <v>739729</v>
      </c>
      <c r="J43" s="23">
        <v>910230</v>
      </c>
      <c r="K43" s="47">
        <v>1020000</v>
      </c>
      <c r="L43" s="27">
        <v>1071000</v>
      </c>
      <c r="M43" s="27">
        <v>1736556</v>
      </c>
      <c r="N43" s="27">
        <v>630000</v>
      </c>
      <c r="O43" s="27">
        <v>1086500</v>
      </c>
      <c r="P43" s="27">
        <v>915385</v>
      </c>
      <c r="Q43" s="85">
        <v>1152212</v>
      </c>
      <c r="R43" s="27">
        <v>1466994</v>
      </c>
      <c r="S43" s="27">
        <v>1150000</v>
      </c>
      <c r="T43" s="27">
        <v>1063500</v>
      </c>
      <c r="U43" s="27">
        <v>1569756</v>
      </c>
      <c r="V43" s="48">
        <v>2266667</v>
      </c>
      <c r="W43" s="27">
        <v>886022.51021311991</v>
      </c>
      <c r="X43" s="27">
        <v>1006145</v>
      </c>
      <c r="Y43" s="27">
        <v>1666000</v>
      </c>
      <c r="Z43" s="27">
        <v>1465241</v>
      </c>
      <c r="AA43" s="27">
        <v>952000</v>
      </c>
      <c r="AB43" s="27">
        <v>422000</v>
      </c>
      <c r="AC43" s="49">
        <f t="shared" si="25"/>
        <v>1118250</v>
      </c>
      <c r="AD43" s="86">
        <f t="shared" si="26"/>
        <v>0</v>
      </c>
      <c r="AE43" s="86">
        <f t="shared" si="27"/>
        <v>1</v>
      </c>
      <c r="AF43" s="86">
        <f t="shared" si="28"/>
        <v>1</v>
      </c>
      <c r="AG43" s="86">
        <f t="shared" si="29"/>
        <v>0</v>
      </c>
      <c r="AH43" s="86">
        <f t="shared" si="30"/>
        <v>0</v>
      </c>
      <c r="AI43" s="86">
        <f t="shared" si="31"/>
        <v>2</v>
      </c>
      <c r="AJ43" s="86">
        <f t="shared" si="32"/>
        <v>2</v>
      </c>
      <c r="AK43" s="86">
        <f t="shared" si="33"/>
        <v>2</v>
      </c>
      <c r="AL43" s="86">
        <f t="shared" si="34"/>
        <v>0</v>
      </c>
      <c r="AM43" s="86">
        <f t="shared" si="35"/>
        <v>0</v>
      </c>
      <c r="AN43" s="86">
        <f t="shared" si="36"/>
        <v>2</v>
      </c>
      <c r="AO43" s="86">
        <f t="shared" si="37"/>
        <v>2</v>
      </c>
      <c r="AP43" s="86">
        <f t="shared" si="38"/>
        <v>1</v>
      </c>
      <c r="AQ43" s="86">
        <f t="shared" si="39"/>
        <v>0</v>
      </c>
      <c r="AR43" s="86">
        <f t="shared" si="40"/>
        <v>1</v>
      </c>
      <c r="AS43" s="86">
        <f t="shared" si="41"/>
        <v>2</v>
      </c>
      <c r="AT43" s="86">
        <f t="shared" si="42"/>
        <v>0</v>
      </c>
      <c r="AU43" s="86">
        <f t="shared" si="43"/>
        <v>0</v>
      </c>
      <c r="AV43" s="86">
        <f t="shared" si="44"/>
        <v>0</v>
      </c>
      <c r="AW43" s="86">
        <f t="shared" si="45"/>
        <v>2</v>
      </c>
      <c r="AX43" s="86">
        <f t="shared" si="46"/>
        <v>0</v>
      </c>
      <c r="AY43" s="86">
        <f t="shared" si="47"/>
        <v>0</v>
      </c>
      <c r="AZ43" s="86">
        <f t="shared" si="48"/>
        <v>2</v>
      </c>
      <c r="BA43" s="86">
        <f t="shared" si="49"/>
        <v>0</v>
      </c>
    </row>
    <row r="44" spans="1:53" ht="60">
      <c r="A44" s="102"/>
      <c r="B44" s="5" t="s">
        <v>555</v>
      </c>
      <c r="C44" s="5"/>
      <c r="D44" s="9" t="s">
        <v>498</v>
      </c>
      <c r="E44" s="64">
        <v>3102024</v>
      </c>
      <c r="F44" s="47">
        <v>3034518</v>
      </c>
      <c r="G44" s="23">
        <v>1619800</v>
      </c>
      <c r="H44" s="23">
        <v>3149253</v>
      </c>
      <c r="I44" s="24">
        <v>924662</v>
      </c>
      <c r="J44" s="23">
        <v>981262</v>
      </c>
      <c r="K44" s="47">
        <v>1270000</v>
      </c>
      <c r="L44" s="27">
        <v>1428000</v>
      </c>
      <c r="M44" s="27">
        <v>3111699</v>
      </c>
      <c r="N44" s="27">
        <v>833000</v>
      </c>
      <c r="O44" s="27">
        <v>1590600</v>
      </c>
      <c r="P44" s="27">
        <v>970308</v>
      </c>
      <c r="Q44" s="85">
        <v>2299521</v>
      </c>
      <c r="R44" s="27">
        <v>2787520</v>
      </c>
      <c r="S44" s="27">
        <v>2299000</v>
      </c>
      <c r="T44" s="27">
        <v>1134400</v>
      </c>
      <c r="U44" s="27">
        <v>3144113</v>
      </c>
      <c r="V44" s="48">
        <v>2550000</v>
      </c>
      <c r="W44" s="27">
        <v>1768274.3537595733</v>
      </c>
      <c r="X44" s="27">
        <v>1376830</v>
      </c>
      <c r="Y44" s="27">
        <v>2856000</v>
      </c>
      <c r="Z44" s="27">
        <v>3077714</v>
      </c>
      <c r="AA44" s="27">
        <v>1428000</v>
      </c>
      <c r="AB44" s="27">
        <v>442000</v>
      </c>
      <c r="AC44" s="49">
        <f t="shared" si="25"/>
        <v>1694037.1768797867</v>
      </c>
      <c r="AD44" s="86">
        <f t="shared" si="26"/>
        <v>0</v>
      </c>
      <c r="AE44" s="86">
        <f t="shared" si="27"/>
        <v>0</v>
      </c>
      <c r="AF44" s="86">
        <f t="shared" si="28"/>
        <v>2</v>
      </c>
      <c r="AG44" s="86">
        <f t="shared" si="29"/>
        <v>0</v>
      </c>
      <c r="AH44" s="86">
        <f t="shared" si="30"/>
        <v>0</v>
      </c>
      <c r="AI44" s="86">
        <f t="shared" si="31"/>
        <v>0</v>
      </c>
      <c r="AJ44" s="86">
        <f t="shared" si="32"/>
        <v>0</v>
      </c>
      <c r="AK44" s="86">
        <f t="shared" si="33"/>
        <v>2</v>
      </c>
      <c r="AL44" s="86">
        <f t="shared" si="34"/>
        <v>0</v>
      </c>
      <c r="AM44" s="86">
        <f t="shared" si="35"/>
        <v>0</v>
      </c>
      <c r="AN44" s="86">
        <f t="shared" si="36"/>
        <v>2</v>
      </c>
      <c r="AO44" s="86">
        <f t="shared" si="37"/>
        <v>0</v>
      </c>
      <c r="AP44" s="86">
        <f t="shared" si="38"/>
        <v>0</v>
      </c>
      <c r="AQ44" s="86">
        <f t="shared" si="39"/>
        <v>0</v>
      </c>
      <c r="AR44" s="86">
        <f t="shared" si="40"/>
        <v>0</v>
      </c>
      <c r="AS44" s="86">
        <f t="shared" si="41"/>
        <v>0</v>
      </c>
      <c r="AT44" s="86">
        <f t="shared" si="42"/>
        <v>0</v>
      </c>
      <c r="AU44" s="86">
        <f t="shared" si="43"/>
        <v>0</v>
      </c>
      <c r="AV44" s="86">
        <f t="shared" si="44"/>
        <v>1</v>
      </c>
      <c r="AW44" s="86">
        <f t="shared" si="45"/>
        <v>2</v>
      </c>
      <c r="AX44" s="86">
        <f t="shared" si="46"/>
        <v>0</v>
      </c>
      <c r="AY44" s="86">
        <f t="shared" si="47"/>
        <v>0</v>
      </c>
      <c r="AZ44" s="86">
        <f t="shared" si="48"/>
        <v>2</v>
      </c>
      <c r="BA44" s="86">
        <f t="shared" si="49"/>
        <v>0</v>
      </c>
    </row>
    <row r="45" spans="1:53">
      <c r="A45" s="99" t="s">
        <v>556</v>
      </c>
      <c r="B45" s="99" t="s">
        <v>557</v>
      </c>
      <c r="C45" s="5" t="s">
        <v>558</v>
      </c>
      <c r="D45" s="9" t="s">
        <v>498</v>
      </c>
      <c r="E45" s="64">
        <v>1737004</v>
      </c>
      <c r="F45" s="47">
        <v>1311429</v>
      </c>
      <c r="G45" s="23">
        <v>1246000</v>
      </c>
      <c r="H45" s="23">
        <v>1409554</v>
      </c>
      <c r="I45" s="24">
        <v>1605277</v>
      </c>
      <c r="J45" s="23">
        <v>1620310</v>
      </c>
      <c r="K45" s="47">
        <v>1100000</v>
      </c>
      <c r="L45" s="27">
        <v>1190000</v>
      </c>
      <c r="M45" s="27">
        <v>1450119</v>
      </c>
      <c r="N45" s="27">
        <v>1142400</v>
      </c>
      <c r="O45" s="27">
        <v>986850</v>
      </c>
      <c r="P45" s="27">
        <v>1190000</v>
      </c>
      <c r="Q45" s="85">
        <v>974754</v>
      </c>
      <c r="R45" s="27">
        <v>1685163</v>
      </c>
      <c r="S45" s="27">
        <v>974000</v>
      </c>
      <c r="T45" s="27">
        <v>11811940</v>
      </c>
      <c r="U45" s="27">
        <v>1712665</v>
      </c>
      <c r="V45" s="48">
        <v>3034500</v>
      </c>
      <c r="W45" s="27">
        <v>985250</v>
      </c>
      <c r="X45" s="27">
        <v>1059100</v>
      </c>
      <c r="Y45" s="27">
        <v>1547000</v>
      </c>
      <c r="Z45" s="27">
        <v>1592579</v>
      </c>
      <c r="AA45" s="27">
        <v>1071000</v>
      </c>
      <c r="AB45" s="27">
        <v>1071000</v>
      </c>
      <c r="AC45" s="49">
        <f t="shared" si="25"/>
        <v>1278714.5</v>
      </c>
      <c r="AD45" s="86">
        <f t="shared" si="26"/>
        <v>0</v>
      </c>
      <c r="AE45" s="86">
        <f t="shared" si="27"/>
        <v>1</v>
      </c>
      <c r="AF45" s="86">
        <f t="shared" si="28"/>
        <v>2</v>
      </c>
      <c r="AG45" s="86">
        <f t="shared" si="29"/>
        <v>1</v>
      </c>
      <c r="AH45" s="86">
        <f t="shared" si="30"/>
        <v>0</v>
      </c>
      <c r="AI45" s="86">
        <f t="shared" si="31"/>
        <v>0</v>
      </c>
      <c r="AJ45" s="86">
        <f t="shared" si="32"/>
        <v>2</v>
      </c>
      <c r="AK45" s="86">
        <f t="shared" si="33"/>
        <v>2</v>
      </c>
      <c r="AL45" s="86">
        <f t="shared" si="34"/>
        <v>1</v>
      </c>
      <c r="AM45" s="86">
        <f t="shared" si="35"/>
        <v>2</v>
      </c>
      <c r="AN45" s="86">
        <f t="shared" si="36"/>
        <v>0</v>
      </c>
      <c r="AO45" s="86">
        <f t="shared" si="37"/>
        <v>2</v>
      </c>
      <c r="AP45" s="86">
        <f t="shared" si="38"/>
        <v>0</v>
      </c>
      <c r="AQ45" s="86">
        <f t="shared" si="39"/>
        <v>0</v>
      </c>
      <c r="AR45" s="86">
        <f t="shared" si="40"/>
        <v>0</v>
      </c>
      <c r="AS45" s="86">
        <f t="shared" si="41"/>
        <v>0</v>
      </c>
      <c r="AT45" s="86">
        <f t="shared" si="42"/>
        <v>0</v>
      </c>
      <c r="AU45" s="86">
        <f t="shared" si="43"/>
        <v>0</v>
      </c>
      <c r="AV45" s="86">
        <f t="shared" si="44"/>
        <v>0</v>
      </c>
      <c r="AW45" s="86">
        <f t="shared" si="45"/>
        <v>2</v>
      </c>
      <c r="AX45" s="86">
        <f t="shared" si="46"/>
        <v>0</v>
      </c>
      <c r="AY45" s="86">
        <f t="shared" si="47"/>
        <v>0</v>
      </c>
      <c r="AZ45" s="86">
        <f t="shared" si="48"/>
        <v>2</v>
      </c>
      <c r="BA45" s="86">
        <f t="shared" si="49"/>
        <v>2</v>
      </c>
    </row>
    <row r="46" spans="1:53">
      <c r="A46" s="99"/>
      <c r="B46" s="99"/>
      <c r="C46" s="5" t="s">
        <v>559</v>
      </c>
      <c r="D46" s="9" t="s">
        <v>498</v>
      </c>
      <c r="E46" s="64">
        <v>1792426</v>
      </c>
      <c r="F46" s="47">
        <v>1726695</v>
      </c>
      <c r="G46" s="23">
        <v>1495200</v>
      </c>
      <c r="H46" s="23">
        <v>1580887</v>
      </c>
      <c r="I46" s="24">
        <v>1862009</v>
      </c>
      <c r="J46" s="23">
        <v>1750325</v>
      </c>
      <c r="K46" s="47">
        <v>1200000</v>
      </c>
      <c r="L46" s="27">
        <v>1338750</v>
      </c>
      <c r="M46" s="27">
        <v>1671264</v>
      </c>
      <c r="N46" s="27">
        <v>1285200</v>
      </c>
      <c r="O46" s="27">
        <v>1259500</v>
      </c>
      <c r="P46" s="27">
        <v>1556154</v>
      </c>
      <c r="Q46" s="85">
        <v>991667</v>
      </c>
      <c r="R46" s="27">
        <v>1821215</v>
      </c>
      <c r="S46" s="27">
        <v>1150000</v>
      </c>
      <c r="T46" s="27">
        <v>13330618</v>
      </c>
      <c r="U46" s="27">
        <v>1804213</v>
      </c>
      <c r="V46" s="48">
        <v>3371667</v>
      </c>
      <c r="W46" s="27">
        <v>985250</v>
      </c>
      <c r="X46" s="27">
        <v>1270920</v>
      </c>
      <c r="Y46" s="27">
        <v>1666000</v>
      </c>
      <c r="Z46" s="27">
        <v>1750683</v>
      </c>
      <c r="AA46" s="27">
        <v>1190000</v>
      </c>
      <c r="AB46" s="27">
        <v>1228000</v>
      </c>
      <c r="AC46" s="49">
        <f t="shared" si="25"/>
        <v>1568520.5</v>
      </c>
      <c r="AD46" s="86">
        <f t="shared" si="26"/>
        <v>1</v>
      </c>
      <c r="AE46" s="86">
        <f t="shared" si="27"/>
        <v>1</v>
      </c>
      <c r="AF46" s="86">
        <f t="shared" si="28"/>
        <v>2</v>
      </c>
      <c r="AG46" s="86">
        <f t="shared" si="29"/>
        <v>1</v>
      </c>
      <c r="AH46" s="86">
        <f t="shared" si="30"/>
        <v>1</v>
      </c>
      <c r="AI46" s="86">
        <f t="shared" si="31"/>
        <v>1</v>
      </c>
      <c r="AJ46" s="86">
        <f t="shared" si="32"/>
        <v>0</v>
      </c>
      <c r="AK46" s="86">
        <f t="shared" si="33"/>
        <v>2</v>
      </c>
      <c r="AL46" s="86">
        <f t="shared" si="34"/>
        <v>1</v>
      </c>
      <c r="AM46" s="86">
        <f t="shared" si="35"/>
        <v>2</v>
      </c>
      <c r="AN46" s="86">
        <f t="shared" si="36"/>
        <v>2</v>
      </c>
      <c r="AO46" s="86">
        <f t="shared" si="37"/>
        <v>2</v>
      </c>
      <c r="AP46" s="86">
        <f t="shared" si="38"/>
        <v>0</v>
      </c>
      <c r="AQ46" s="86">
        <f t="shared" si="39"/>
        <v>1</v>
      </c>
      <c r="AR46" s="86">
        <f t="shared" si="40"/>
        <v>0</v>
      </c>
      <c r="AS46" s="86">
        <f t="shared" si="41"/>
        <v>0</v>
      </c>
      <c r="AT46" s="86">
        <f t="shared" si="42"/>
        <v>1</v>
      </c>
      <c r="AU46" s="86">
        <f t="shared" si="43"/>
        <v>0</v>
      </c>
      <c r="AV46" s="86">
        <f t="shared" si="44"/>
        <v>0</v>
      </c>
      <c r="AW46" s="86">
        <f t="shared" si="45"/>
        <v>2</v>
      </c>
      <c r="AX46" s="86">
        <f t="shared" si="46"/>
        <v>1</v>
      </c>
      <c r="AY46" s="86">
        <f t="shared" si="47"/>
        <v>1</v>
      </c>
      <c r="AZ46" s="86">
        <f t="shared" si="48"/>
        <v>0</v>
      </c>
      <c r="BA46" s="86">
        <f t="shared" si="49"/>
        <v>0</v>
      </c>
    </row>
    <row r="47" spans="1:53">
      <c r="A47" s="99"/>
      <c r="B47" s="99"/>
      <c r="C47" s="5" t="s">
        <v>560</v>
      </c>
      <c r="D47" s="9" t="s">
        <v>498</v>
      </c>
      <c r="E47" s="64">
        <v>2112655</v>
      </c>
      <c r="F47" s="47">
        <v>2095869</v>
      </c>
      <c r="G47" s="23">
        <v>1619800</v>
      </c>
      <c r="H47" s="23">
        <v>1809880</v>
      </c>
      <c r="I47" s="24">
        <v>2030577</v>
      </c>
      <c r="J47" s="23">
        <v>2010394</v>
      </c>
      <c r="K47" s="47">
        <v>2200000</v>
      </c>
      <c r="L47" s="27">
        <v>1487500</v>
      </c>
      <c r="M47" s="27">
        <v>1539304</v>
      </c>
      <c r="N47" s="27">
        <v>1428000</v>
      </c>
      <c r="O47" s="27">
        <v>1818550</v>
      </c>
      <c r="P47" s="27">
        <v>2196923</v>
      </c>
      <c r="Q47" s="85">
        <v>1123889</v>
      </c>
      <c r="R47" s="27">
        <v>1710448</v>
      </c>
      <c r="S47" s="27">
        <v>1300000</v>
      </c>
      <c r="T47" s="27">
        <v>1515303.16</v>
      </c>
      <c r="U47" s="27">
        <v>2051363</v>
      </c>
      <c r="V47" s="48">
        <v>3708833</v>
      </c>
      <c r="W47" s="27">
        <v>1050265</v>
      </c>
      <c r="X47" s="27">
        <v>1376830</v>
      </c>
      <c r="Y47" s="27">
        <v>2023000</v>
      </c>
      <c r="Z47" s="27">
        <v>1917072</v>
      </c>
      <c r="AA47" s="27">
        <v>1547000</v>
      </c>
      <c r="AB47" s="27">
        <v>1342300</v>
      </c>
      <c r="AC47" s="49">
        <f t="shared" si="25"/>
        <v>1760164</v>
      </c>
      <c r="AD47" s="86">
        <f t="shared" si="26"/>
        <v>0</v>
      </c>
      <c r="AE47" s="86">
        <f t="shared" si="27"/>
        <v>1</v>
      </c>
      <c r="AF47" s="86">
        <f t="shared" si="28"/>
        <v>2</v>
      </c>
      <c r="AG47" s="86">
        <f t="shared" si="29"/>
        <v>1</v>
      </c>
      <c r="AH47" s="86">
        <f t="shared" si="30"/>
        <v>1</v>
      </c>
      <c r="AI47" s="86">
        <f t="shared" si="31"/>
        <v>1</v>
      </c>
      <c r="AJ47" s="86">
        <f t="shared" si="32"/>
        <v>0</v>
      </c>
      <c r="AK47" s="86">
        <f t="shared" si="33"/>
        <v>2</v>
      </c>
      <c r="AL47" s="86">
        <f t="shared" si="34"/>
        <v>2</v>
      </c>
      <c r="AM47" s="86">
        <f t="shared" si="35"/>
        <v>2</v>
      </c>
      <c r="AN47" s="86">
        <f t="shared" si="36"/>
        <v>1</v>
      </c>
      <c r="AO47" s="86">
        <f t="shared" si="37"/>
        <v>0</v>
      </c>
      <c r="AP47" s="86">
        <f t="shared" si="38"/>
        <v>0</v>
      </c>
      <c r="AQ47" s="86">
        <f t="shared" si="39"/>
        <v>2</v>
      </c>
      <c r="AR47" s="86">
        <f t="shared" si="40"/>
        <v>0</v>
      </c>
      <c r="AS47" s="86">
        <f t="shared" si="41"/>
        <v>2</v>
      </c>
      <c r="AT47" s="86">
        <f t="shared" si="42"/>
        <v>1</v>
      </c>
      <c r="AU47" s="86">
        <f t="shared" si="43"/>
        <v>0</v>
      </c>
      <c r="AV47" s="86">
        <f t="shared" si="44"/>
        <v>0</v>
      </c>
      <c r="AW47" s="86">
        <f t="shared" si="45"/>
        <v>0</v>
      </c>
      <c r="AX47" s="86">
        <f t="shared" si="46"/>
        <v>1</v>
      </c>
      <c r="AY47" s="86">
        <f t="shared" si="47"/>
        <v>1</v>
      </c>
      <c r="AZ47" s="86">
        <f t="shared" si="48"/>
        <v>2</v>
      </c>
      <c r="BA47" s="86">
        <f t="shared" si="49"/>
        <v>0</v>
      </c>
    </row>
    <row r="48" spans="1:53">
      <c r="A48" s="99"/>
      <c r="B48" s="99"/>
      <c r="C48" s="5" t="s">
        <v>561</v>
      </c>
      <c r="D48" s="9" t="s">
        <v>498</v>
      </c>
      <c r="E48" s="64">
        <v>3880168</v>
      </c>
      <c r="F48" s="47">
        <v>3160040</v>
      </c>
      <c r="G48" s="23">
        <v>2242800</v>
      </c>
      <c r="H48" s="23">
        <v>3609605</v>
      </c>
      <c r="I48" s="24">
        <v>2793013</v>
      </c>
      <c r="J48" s="23">
        <v>3076719</v>
      </c>
      <c r="K48" s="47">
        <v>3740000</v>
      </c>
      <c r="L48" s="27">
        <v>2082500</v>
      </c>
      <c r="M48" s="27">
        <v>4010865</v>
      </c>
      <c r="N48" s="27">
        <v>1999200</v>
      </c>
      <c r="O48" s="27">
        <v>2735850</v>
      </c>
      <c r="P48" s="27">
        <v>4668462</v>
      </c>
      <c r="Q48" s="85">
        <v>1718889</v>
      </c>
      <c r="R48" s="27">
        <v>3961147</v>
      </c>
      <c r="S48" s="27">
        <v>2500000</v>
      </c>
      <c r="T48" s="27">
        <v>1653671.6</v>
      </c>
      <c r="U48" s="27">
        <v>3822776</v>
      </c>
      <c r="V48" s="48">
        <v>4888917</v>
      </c>
      <c r="W48" s="27">
        <v>2099895</v>
      </c>
      <c r="X48" s="27">
        <v>1906380</v>
      </c>
      <c r="Y48" s="27">
        <v>3689000</v>
      </c>
      <c r="Z48" s="27">
        <v>3763001</v>
      </c>
      <c r="AA48" s="27">
        <v>2380000</v>
      </c>
      <c r="AB48" s="27">
        <v>2673216</v>
      </c>
      <c r="AC48" s="49">
        <f t="shared" si="25"/>
        <v>2934866</v>
      </c>
      <c r="AD48" s="86">
        <f t="shared" si="26"/>
        <v>0</v>
      </c>
      <c r="AE48" s="86">
        <f t="shared" si="27"/>
        <v>1</v>
      </c>
      <c r="AF48" s="86">
        <f t="shared" si="28"/>
        <v>0</v>
      </c>
      <c r="AG48" s="86">
        <f t="shared" si="29"/>
        <v>0</v>
      </c>
      <c r="AH48" s="86">
        <f t="shared" si="30"/>
        <v>2</v>
      </c>
      <c r="AI48" s="86">
        <f t="shared" si="31"/>
        <v>1</v>
      </c>
      <c r="AJ48" s="86">
        <f t="shared" si="32"/>
        <v>0</v>
      </c>
      <c r="AK48" s="86">
        <f t="shared" si="33"/>
        <v>0</v>
      </c>
      <c r="AL48" s="86">
        <f t="shared" si="34"/>
        <v>0</v>
      </c>
      <c r="AM48" s="86">
        <f t="shared" si="35"/>
        <v>0</v>
      </c>
      <c r="AN48" s="86">
        <f t="shared" si="36"/>
        <v>2</v>
      </c>
      <c r="AO48" s="86">
        <f t="shared" si="37"/>
        <v>0</v>
      </c>
      <c r="AP48" s="86">
        <f t="shared" si="38"/>
        <v>0</v>
      </c>
      <c r="AQ48" s="86">
        <f t="shared" si="39"/>
        <v>0</v>
      </c>
      <c r="AR48" s="86">
        <f t="shared" si="40"/>
        <v>2</v>
      </c>
      <c r="AS48" s="86">
        <f t="shared" si="41"/>
        <v>0</v>
      </c>
      <c r="AT48" s="86">
        <f t="shared" si="42"/>
        <v>0</v>
      </c>
      <c r="AU48" s="86">
        <f t="shared" si="43"/>
        <v>0</v>
      </c>
      <c r="AV48" s="86">
        <f t="shared" si="44"/>
        <v>0</v>
      </c>
      <c r="AW48" s="86">
        <f t="shared" si="45"/>
        <v>0</v>
      </c>
      <c r="AX48" s="86">
        <f t="shared" si="46"/>
        <v>0</v>
      </c>
      <c r="AY48" s="86">
        <f t="shared" si="47"/>
        <v>0</v>
      </c>
      <c r="AZ48" s="86">
        <f t="shared" si="48"/>
        <v>2</v>
      </c>
      <c r="BA48" s="86">
        <f t="shared" si="49"/>
        <v>2</v>
      </c>
    </row>
    <row r="49" spans="1:53" ht="45">
      <c r="A49" s="100" t="s">
        <v>562</v>
      </c>
      <c r="B49" s="87" t="s">
        <v>563</v>
      </c>
      <c r="C49" s="5" t="s">
        <v>564</v>
      </c>
      <c r="D49" s="9" t="s">
        <v>498</v>
      </c>
      <c r="E49" s="64">
        <v>3133998</v>
      </c>
      <c r="F49" s="47">
        <v>3063932</v>
      </c>
      <c r="G49" s="23">
        <v>1246000</v>
      </c>
      <c r="H49" s="23">
        <v>3272365</v>
      </c>
      <c r="I49" s="24">
        <v>2087710</v>
      </c>
      <c r="J49" s="23">
        <v>1723000</v>
      </c>
      <c r="K49" s="47">
        <v>1445000</v>
      </c>
      <c r="L49" s="27">
        <v>2454375</v>
      </c>
      <c r="M49" s="27">
        <v>3269924</v>
      </c>
      <c r="N49" s="27">
        <v>917000</v>
      </c>
      <c r="O49" s="27">
        <v>1941750</v>
      </c>
      <c r="P49" s="27">
        <v>3661538</v>
      </c>
      <c r="Q49" s="85">
        <v>1531379</v>
      </c>
      <c r="R49" s="27">
        <v>3151721</v>
      </c>
      <c r="S49" s="27">
        <v>959000</v>
      </c>
      <c r="T49" s="27">
        <v>6381000</v>
      </c>
      <c r="U49" s="27">
        <v>3180859</v>
      </c>
      <c r="V49" s="48">
        <v>2833333</v>
      </c>
      <c r="W49" s="27">
        <v>1455632</v>
      </c>
      <c r="X49" s="27">
        <v>1059100</v>
      </c>
      <c r="Y49" s="27">
        <v>2975000</v>
      </c>
      <c r="Z49" s="27">
        <v>3440508</v>
      </c>
      <c r="AA49" s="27">
        <v>357000</v>
      </c>
      <c r="AB49" s="27">
        <v>1056000</v>
      </c>
      <c r="AC49" s="49">
        <f t="shared" si="25"/>
        <v>2271042.5</v>
      </c>
      <c r="AD49" s="86">
        <f t="shared" si="26"/>
        <v>0</v>
      </c>
      <c r="AE49" s="86">
        <f t="shared" si="27"/>
        <v>0</v>
      </c>
      <c r="AF49" s="86">
        <f t="shared" si="28"/>
        <v>0</v>
      </c>
      <c r="AG49" s="86">
        <f t="shared" si="29"/>
        <v>0</v>
      </c>
      <c r="AH49" s="86">
        <f t="shared" si="30"/>
        <v>2</v>
      </c>
      <c r="AI49" s="86">
        <f t="shared" si="31"/>
        <v>0</v>
      </c>
      <c r="AJ49" s="86">
        <f t="shared" si="32"/>
        <v>0</v>
      </c>
      <c r="AK49" s="86">
        <f t="shared" si="33"/>
        <v>1</v>
      </c>
      <c r="AL49" s="86">
        <f t="shared" si="34"/>
        <v>0</v>
      </c>
      <c r="AM49" s="86">
        <f t="shared" si="35"/>
        <v>0</v>
      </c>
      <c r="AN49" s="86">
        <f t="shared" si="36"/>
        <v>2</v>
      </c>
      <c r="AO49" s="86">
        <f t="shared" si="37"/>
        <v>0</v>
      </c>
      <c r="AP49" s="86">
        <f t="shared" si="38"/>
        <v>0</v>
      </c>
      <c r="AQ49" s="86">
        <f t="shared" si="39"/>
        <v>0</v>
      </c>
      <c r="AR49" s="86">
        <f t="shared" si="40"/>
        <v>0</v>
      </c>
      <c r="AS49" s="86">
        <f t="shared" si="41"/>
        <v>0</v>
      </c>
      <c r="AT49" s="86">
        <f t="shared" si="42"/>
        <v>0</v>
      </c>
      <c r="AU49" s="86">
        <f t="shared" si="43"/>
        <v>0</v>
      </c>
      <c r="AV49" s="86">
        <f t="shared" si="44"/>
        <v>0</v>
      </c>
      <c r="AW49" s="86">
        <f t="shared" si="45"/>
        <v>0</v>
      </c>
      <c r="AX49" s="86">
        <f t="shared" si="46"/>
        <v>0</v>
      </c>
      <c r="AY49" s="86">
        <f t="shared" si="47"/>
        <v>0</v>
      </c>
      <c r="AZ49" s="86">
        <f t="shared" si="48"/>
        <v>0</v>
      </c>
      <c r="BA49" s="86">
        <f t="shared" si="49"/>
        <v>0</v>
      </c>
    </row>
    <row r="50" spans="1:53" ht="45">
      <c r="A50" s="101"/>
      <c r="B50" s="87" t="s">
        <v>565</v>
      </c>
      <c r="C50" s="5" t="s">
        <v>566</v>
      </c>
      <c r="D50" s="9" t="s">
        <v>498</v>
      </c>
      <c r="E50" s="64">
        <v>7052244</v>
      </c>
      <c r="F50" s="47">
        <v>5502775</v>
      </c>
      <c r="G50" s="23">
        <v>2741200</v>
      </c>
      <c r="H50" s="23">
        <v>5818455</v>
      </c>
      <c r="I50" s="24">
        <v>3055405</v>
      </c>
      <c r="J50" s="23">
        <v>3115321</v>
      </c>
      <c r="K50" s="47">
        <v>2700000</v>
      </c>
      <c r="L50" s="27">
        <v>3355800</v>
      </c>
      <c r="M50" s="27">
        <v>7461367</v>
      </c>
      <c r="N50" s="27">
        <v>2165800</v>
      </c>
      <c r="O50" s="27">
        <v>3127000</v>
      </c>
      <c r="P50" s="27">
        <v>6407692</v>
      </c>
      <c r="Q50" s="85">
        <v>3252794</v>
      </c>
      <c r="R50" s="27">
        <v>7691416</v>
      </c>
      <c r="S50" s="27">
        <v>2298000</v>
      </c>
      <c r="T50" s="27">
        <v>7799000</v>
      </c>
      <c r="U50" s="27">
        <v>7453012</v>
      </c>
      <c r="V50" s="48">
        <v>4250000</v>
      </c>
      <c r="W50" s="27">
        <v>2941852</v>
      </c>
      <c r="X50" s="27">
        <v>2330020</v>
      </c>
      <c r="Y50" s="27">
        <v>7140000</v>
      </c>
      <c r="Z50" s="27">
        <v>7442183</v>
      </c>
      <c r="AA50" s="27">
        <v>714000</v>
      </c>
      <c r="AB50" s="27">
        <v>2524700</v>
      </c>
      <c r="AC50" s="49">
        <f t="shared" si="25"/>
        <v>3304297</v>
      </c>
      <c r="AD50" s="86">
        <f t="shared" si="26"/>
        <v>0</v>
      </c>
      <c r="AE50" s="86">
        <f t="shared" si="27"/>
        <v>0</v>
      </c>
      <c r="AF50" s="86">
        <f t="shared" si="28"/>
        <v>2</v>
      </c>
      <c r="AG50" s="86">
        <f t="shared" si="29"/>
        <v>0</v>
      </c>
      <c r="AH50" s="86">
        <f t="shared" si="30"/>
        <v>2</v>
      </c>
      <c r="AI50" s="86">
        <f t="shared" si="31"/>
        <v>2</v>
      </c>
      <c r="AJ50" s="86">
        <f t="shared" si="32"/>
        <v>2</v>
      </c>
      <c r="AK50" s="86">
        <f t="shared" si="33"/>
        <v>1</v>
      </c>
      <c r="AL50" s="86">
        <f t="shared" si="34"/>
        <v>0</v>
      </c>
      <c r="AM50" s="86">
        <f t="shared" si="35"/>
        <v>0</v>
      </c>
      <c r="AN50" s="86">
        <f t="shared" si="36"/>
        <v>2</v>
      </c>
      <c r="AO50" s="86">
        <f t="shared" si="37"/>
        <v>0</v>
      </c>
      <c r="AP50" s="86">
        <f t="shared" si="38"/>
        <v>2</v>
      </c>
      <c r="AQ50" s="86">
        <f t="shared" si="39"/>
        <v>0</v>
      </c>
      <c r="AR50" s="86">
        <f t="shared" si="40"/>
        <v>0</v>
      </c>
      <c r="AS50" s="86">
        <f t="shared" si="41"/>
        <v>0</v>
      </c>
      <c r="AT50" s="86">
        <f t="shared" si="42"/>
        <v>0</v>
      </c>
      <c r="AU50" s="86">
        <f t="shared" si="43"/>
        <v>0</v>
      </c>
      <c r="AV50" s="86">
        <f t="shared" si="44"/>
        <v>2</v>
      </c>
      <c r="AW50" s="86">
        <f t="shared" si="45"/>
        <v>0</v>
      </c>
      <c r="AX50" s="86">
        <f t="shared" si="46"/>
        <v>0</v>
      </c>
      <c r="AY50" s="86">
        <f t="shared" si="47"/>
        <v>0</v>
      </c>
      <c r="AZ50" s="86">
        <f t="shared" si="48"/>
        <v>0</v>
      </c>
      <c r="BA50" s="86">
        <f t="shared" si="49"/>
        <v>0</v>
      </c>
    </row>
    <row r="51" spans="1:53" ht="45">
      <c r="A51" s="102"/>
      <c r="B51" s="87" t="s">
        <v>567</v>
      </c>
      <c r="C51" s="5" t="s">
        <v>568</v>
      </c>
      <c r="D51" s="9" t="s">
        <v>498</v>
      </c>
      <c r="E51" s="64">
        <v>10358454</v>
      </c>
      <c r="F51" s="47">
        <v>9972577</v>
      </c>
      <c r="G51" s="23">
        <v>4361000</v>
      </c>
      <c r="H51" s="23">
        <v>9039997</v>
      </c>
      <c r="I51" s="24">
        <v>4020270</v>
      </c>
      <c r="J51" s="23">
        <v>5090632</v>
      </c>
      <c r="K51" s="47">
        <v>3900000</v>
      </c>
      <c r="L51" s="27">
        <v>4239375</v>
      </c>
      <c r="M51" s="27">
        <v>8508239</v>
      </c>
      <c r="N51" s="27">
        <v>2856000</v>
      </c>
      <c r="O51" s="27">
        <v>4459000</v>
      </c>
      <c r="P51" s="27">
        <v>7323077</v>
      </c>
      <c r="Q51" s="85">
        <v>4781269</v>
      </c>
      <c r="R51" s="27">
        <v>8061714</v>
      </c>
      <c r="S51" s="27">
        <v>2870000</v>
      </c>
      <c r="T51" s="27">
        <v>9217000</v>
      </c>
      <c r="U51" s="27">
        <v>10105571</v>
      </c>
      <c r="V51" s="48">
        <v>5666667</v>
      </c>
      <c r="W51" s="27">
        <v>4156985</v>
      </c>
      <c r="X51" s="27">
        <v>3706850</v>
      </c>
      <c r="Y51" s="27">
        <v>9996000</v>
      </c>
      <c r="Z51" s="27">
        <v>9877922</v>
      </c>
      <c r="AA51" s="27">
        <v>1071000</v>
      </c>
      <c r="AB51" s="27">
        <v>3151560</v>
      </c>
      <c r="AC51" s="49">
        <f t="shared" si="25"/>
        <v>4935950.5</v>
      </c>
      <c r="AD51" s="86">
        <f t="shared" si="26"/>
        <v>0</v>
      </c>
      <c r="AE51" s="86">
        <f t="shared" si="27"/>
        <v>0</v>
      </c>
      <c r="AF51" s="86">
        <f t="shared" si="28"/>
        <v>2</v>
      </c>
      <c r="AG51" s="86">
        <f t="shared" si="29"/>
        <v>0</v>
      </c>
      <c r="AH51" s="86">
        <f t="shared" si="30"/>
        <v>2</v>
      </c>
      <c r="AI51" s="86">
        <f t="shared" si="31"/>
        <v>1</v>
      </c>
      <c r="AJ51" s="86">
        <f t="shared" si="32"/>
        <v>0</v>
      </c>
      <c r="AK51" s="86">
        <f t="shared" si="33"/>
        <v>2</v>
      </c>
      <c r="AL51" s="86">
        <f t="shared" si="34"/>
        <v>0</v>
      </c>
      <c r="AM51" s="86">
        <f t="shared" si="35"/>
        <v>0</v>
      </c>
      <c r="AN51" s="86">
        <f t="shared" si="36"/>
        <v>2</v>
      </c>
      <c r="AO51" s="86">
        <f t="shared" si="37"/>
        <v>0</v>
      </c>
      <c r="AP51" s="86">
        <f t="shared" si="38"/>
        <v>2</v>
      </c>
      <c r="AQ51" s="86">
        <f t="shared" si="39"/>
        <v>0</v>
      </c>
      <c r="AR51" s="86">
        <f t="shared" si="40"/>
        <v>0</v>
      </c>
      <c r="AS51" s="86">
        <f t="shared" si="41"/>
        <v>0</v>
      </c>
      <c r="AT51" s="86">
        <f t="shared" si="42"/>
        <v>0</v>
      </c>
      <c r="AU51" s="86">
        <f t="shared" si="43"/>
        <v>1</v>
      </c>
      <c r="AV51" s="86">
        <f t="shared" si="44"/>
        <v>2</v>
      </c>
      <c r="AW51" s="86">
        <f t="shared" si="45"/>
        <v>0</v>
      </c>
      <c r="AX51" s="86">
        <f t="shared" si="46"/>
        <v>0</v>
      </c>
      <c r="AY51" s="86">
        <f t="shared" si="47"/>
        <v>0</v>
      </c>
      <c r="AZ51" s="86">
        <f t="shared" si="48"/>
        <v>0</v>
      </c>
      <c r="BA51" s="86">
        <f t="shared" si="49"/>
        <v>0</v>
      </c>
    </row>
    <row r="52" spans="1:53" ht="30">
      <c r="A52" s="5" t="s">
        <v>569</v>
      </c>
      <c r="B52" s="88" t="s">
        <v>570</v>
      </c>
      <c r="C52" s="11"/>
      <c r="D52" s="9" t="s">
        <v>498</v>
      </c>
      <c r="E52" s="64">
        <v>380304</v>
      </c>
      <c r="F52" s="47">
        <v>365146</v>
      </c>
      <c r="G52" s="23">
        <v>180000</v>
      </c>
      <c r="H52" s="23">
        <v>352387</v>
      </c>
      <c r="I52" s="24">
        <v>255672</v>
      </c>
      <c r="J52" s="23">
        <v>240000</v>
      </c>
      <c r="K52" s="47">
        <v>170000</v>
      </c>
      <c r="L52" s="27">
        <v>202300</v>
      </c>
      <c r="M52" s="27">
        <v>343320</v>
      </c>
      <c r="N52" s="27">
        <v>142800</v>
      </c>
      <c r="O52" s="27">
        <v>168650</v>
      </c>
      <c r="P52" s="27">
        <v>219692</v>
      </c>
      <c r="Q52" s="85">
        <v>160690</v>
      </c>
      <c r="R52" s="27">
        <v>341422</v>
      </c>
      <c r="S52" s="27">
        <v>160000</v>
      </c>
      <c r="T52" s="27">
        <v>253113</v>
      </c>
      <c r="U52" s="27">
        <v>321609</v>
      </c>
      <c r="V52" s="48">
        <v>425000</v>
      </c>
      <c r="W52" s="27">
        <v>185890</v>
      </c>
      <c r="X52" s="27">
        <v>153569</v>
      </c>
      <c r="Y52" s="27">
        <v>368900</v>
      </c>
      <c r="Z52" s="27">
        <v>390164</v>
      </c>
      <c r="AA52" s="27">
        <v>190400</v>
      </c>
      <c r="AB52" s="27">
        <v>177890</v>
      </c>
      <c r="AC52" s="49">
        <f t="shared" si="25"/>
        <v>229846</v>
      </c>
      <c r="AD52" s="86">
        <f t="shared" si="26"/>
        <v>0</v>
      </c>
      <c r="AE52" s="86">
        <f t="shared" si="27"/>
        <v>0</v>
      </c>
      <c r="AF52" s="86">
        <f t="shared" si="28"/>
        <v>0</v>
      </c>
      <c r="AG52" s="86">
        <f t="shared" si="29"/>
        <v>0</v>
      </c>
      <c r="AH52" s="86">
        <f t="shared" si="30"/>
        <v>1</v>
      </c>
      <c r="AI52" s="86">
        <f t="shared" si="31"/>
        <v>1</v>
      </c>
      <c r="AJ52" s="86">
        <f t="shared" si="32"/>
        <v>0</v>
      </c>
      <c r="AK52" s="86">
        <f t="shared" si="33"/>
        <v>2</v>
      </c>
      <c r="AL52" s="86">
        <f t="shared" si="34"/>
        <v>0</v>
      </c>
      <c r="AM52" s="86">
        <f t="shared" si="35"/>
        <v>0</v>
      </c>
      <c r="AN52" s="86">
        <f t="shared" si="36"/>
        <v>0</v>
      </c>
      <c r="AO52" s="86">
        <f t="shared" si="37"/>
        <v>2</v>
      </c>
      <c r="AP52" s="86">
        <f t="shared" si="38"/>
        <v>0</v>
      </c>
      <c r="AQ52" s="86">
        <f t="shared" si="39"/>
        <v>0</v>
      </c>
      <c r="AR52" s="86">
        <f t="shared" si="40"/>
        <v>0</v>
      </c>
      <c r="AS52" s="86">
        <f t="shared" si="41"/>
        <v>1</v>
      </c>
      <c r="AT52" s="86">
        <f t="shared" si="42"/>
        <v>0</v>
      </c>
      <c r="AU52" s="86">
        <f t="shared" si="43"/>
        <v>0</v>
      </c>
      <c r="AV52" s="86">
        <f t="shared" si="44"/>
        <v>2</v>
      </c>
      <c r="AW52" s="86">
        <f t="shared" si="45"/>
        <v>0</v>
      </c>
      <c r="AX52" s="86">
        <f t="shared" si="46"/>
        <v>0</v>
      </c>
      <c r="AY52" s="86">
        <f t="shared" si="47"/>
        <v>0</v>
      </c>
      <c r="AZ52" s="86">
        <f t="shared" si="48"/>
        <v>2</v>
      </c>
      <c r="BA52" s="86">
        <f t="shared" si="49"/>
        <v>0</v>
      </c>
    </row>
    <row r="53" spans="1:53">
      <c r="A53" s="5" t="s">
        <v>571</v>
      </c>
      <c r="B53" s="88" t="s">
        <v>572</v>
      </c>
      <c r="C53" s="11"/>
      <c r="D53" s="9" t="s">
        <v>498</v>
      </c>
      <c r="E53" s="64">
        <v>369191</v>
      </c>
      <c r="F53" s="47">
        <v>386581</v>
      </c>
      <c r="G53" s="23">
        <v>323000</v>
      </c>
      <c r="H53" s="23">
        <v>362470</v>
      </c>
      <c r="I53" s="24">
        <v>406115</v>
      </c>
      <c r="J53" s="23">
        <v>356764</v>
      </c>
      <c r="K53" s="47">
        <v>425000</v>
      </c>
      <c r="L53" s="27">
        <v>139230</v>
      </c>
      <c r="M53" s="27">
        <v>340903</v>
      </c>
      <c r="N53" s="27">
        <v>171400</v>
      </c>
      <c r="O53" s="27">
        <v>231000</v>
      </c>
      <c r="P53" s="27">
        <v>219692</v>
      </c>
      <c r="Q53" s="85">
        <v>181481</v>
      </c>
      <c r="R53" s="27">
        <v>369324</v>
      </c>
      <c r="S53" s="27">
        <v>350000</v>
      </c>
      <c r="T53" s="27">
        <v>472477.6</v>
      </c>
      <c r="U53" s="27">
        <v>382009</v>
      </c>
      <c r="V53" s="48">
        <v>680000</v>
      </c>
      <c r="W53" s="27">
        <v>215550</v>
      </c>
      <c r="X53" s="27">
        <v>275366</v>
      </c>
      <c r="Y53" s="27">
        <v>345100</v>
      </c>
      <c r="Z53" s="27">
        <v>374184</v>
      </c>
      <c r="AA53" s="27">
        <v>333200</v>
      </c>
      <c r="AB53" s="27">
        <v>207000</v>
      </c>
      <c r="AC53" s="49">
        <f t="shared" si="25"/>
        <v>347550</v>
      </c>
      <c r="AD53" s="86">
        <f t="shared" si="26"/>
        <v>1</v>
      </c>
      <c r="AE53" s="86">
        <f t="shared" si="27"/>
        <v>1</v>
      </c>
      <c r="AF53" s="86">
        <f t="shared" si="28"/>
        <v>2</v>
      </c>
      <c r="AG53" s="86">
        <f t="shared" si="29"/>
        <v>1</v>
      </c>
      <c r="AH53" s="86">
        <f t="shared" si="30"/>
        <v>1</v>
      </c>
      <c r="AI53" s="86">
        <f t="shared" si="31"/>
        <v>1</v>
      </c>
      <c r="AJ53" s="86">
        <f t="shared" si="32"/>
        <v>0</v>
      </c>
      <c r="AK53" s="86">
        <f t="shared" si="33"/>
        <v>0</v>
      </c>
      <c r="AL53" s="86">
        <f t="shared" si="34"/>
        <v>2</v>
      </c>
      <c r="AM53" s="86">
        <f t="shared" si="35"/>
        <v>0</v>
      </c>
      <c r="AN53" s="86">
        <f t="shared" si="36"/>
        <v>0</v>
      </c>
      <c r="AO53" s="86">
        <f t="shared" si="37"/>
        <v>0</v>
      </c>
      <c r="AP53" s="86">
        <f t="shared" si="38"/>
        <v>0</v>
      </c>
      <c r="AQ53" s="86">
        <f t="shared" si="39"/>
        <v>1</v>
      </c>
      <c r="AR53" s="86">
        <f t="shared" si="40"/>
        <v>1</v>
      </c>
      <c r="AS53" s="86">
        <f t="shared" si="41"/>
        <v>0</v>
      </c>
      <c r="AT53" s="86">
        <f t="shared" si="42"/>
        <v>1</v>
      </c>
      <c r="AU53" s="86">
        <f t="shared" si="43"/>
        <v>0</v>
      </c>
      <c r="AV53" s="86">
        <f t="shared" si="44"/>
        <v>0</v>
      </c>
      <c r="AW53" s="86">
        <f t="shared" si="45"/>
        <v>0</v>
      </c>
      <c r="AX53" s="86">
        <f t="shared" si="46"/>
        <v>2</v>
      </c>
      <c r="AY53" s="86">
        <f t="shared" si="47"/>
        <v>1</v>
      </c>
      <c r="AZ53" s="86">
        <f t="shared" si="48"/>
        <v>2</v>
      </c>
      <c r="BA53" s="86">
        <f t="shared" si="49"/>
        <v>0</v>
      </c>
    </row>
    <row r="54" spans="1:53" ht="30">
      <c r="A54" s="10" t="s">
        <v>573</v>
      </c>
      <c r="B54" s="10" t="s">
        <v>574</v>
      </c>
      <c r="C54" s="10"/>
      <c r="D54" s="10" t="s">
        <v>498</v>
      </c>
      <c r="E54" s="64">
        <v>65344</v>
      </c>
      <c r="F54" s="47">
        <v>63172</v>
      </c>
      <c r="G54" s="23">
        <v>80000</v>
      </c>
      <c r="H54" s="23">
        <v>67958</v>
      </c>
      <c r="I54" s="24">
        <v>97508</v>
      </c>
      <c r="J54" s="23">
        <v>45321</v>
      </c>
      <c r="K54" s="47">
        <v>38000</v>
      </c>
      <c r="L54" s="27">
        <v>41650</v>
      </c>
      <c r="M54" s="27">
        <v>63960</v>
      </c>
      <c r="N54" s="27">
        <v>43000</v>
      </c>
      <c r="O54" s="27">
        <v>32750</v>
      </c>
      <c r="P54" s="27">
        <v>82385</v>
      </c>
      <c r="Q54" s="85">
        <v>37447</v>
      </c>
      <c r="R54" s="27">
        <v>76321</v>
      </c>
      <c r="S54" s="27">
        <v>55000</v>
      </c>
      <c r="T54" s="27">
        <v>30373.56</v>
      </c>
      <c r="U54" s="27">
        <v>75905</v>
      </c>
      <c r="V54" s="48">
        <v>99167</v>
      </c>
      <c r="W54" s="27">
        <v>52500</v>
      </c>
      <c r="X54" s="27">
        <v>68841</v>
      </c>
      <c r="Y54" s="27">
        <v>66640</v>
      </c>
      <c r="Z54" s="27">
        <v>64434</v>
      </c>
      <c r="AA54" s="27">
        <v>65450</v>
      </c>
      <c r="AB54" s="27">
        <v>23800</v>
      </c>
      <c r="AC54" s="49">
        <f t="shared" si="25"/>
        <v>64197</v>
      </c>
      <c r="AD54" s="86">
        <f t="shared" si="26"/>
        <v>1</v>
      </c>
      <c r="AE54" s="86">
        <f t="shared" si="27"/>
        <v>2</v>
      </c>
      <c r="AF54" s="86">
        <f t="shared" si="28"/>
        <v>0</v>
      </c>
      <c r="AG54" s="86">
        <f t="shared" si="29"/>
        <v>1</v>
      </c>
      <c r="AH54" s="86">
        <f t="shared" si="30"/>
        <v>0</v>
      </c>
      <c r="AI54" s="86">
        <f t="shared" si="31"/>
        <v>0</v>
      </c>
      <c r="AJ54" s="86">
        <f t="shared" si="32"/>
        <v>0</v>
      </c>
      <c r="AK54" s="86">
        <f t="shared" si="33"/>
        <v>0</v>
      </c>
      <c r="AL54" s="86">
        <f t="shared" si="34"/>
        <v>2</v>
      </c>
      <c r="AM54" s="86">
        <f t="shared" si="35"/>
        <v>0</v>
      </c>
      <c r="AN54" s="86">
        <f t="shared" si="36"/>
        <v>0</v>
      </c>
      <c r="AO54" s="86">
        <f t="shared" si="37"/>
        <v>0</v>
      </c>
      <c r="AP54" s="86">
        <f t="shared" si="38"/>
        <v>0</v>
      </c>
      <c r="AQ54" s="86">
        <f t="shared" si="39"/>
        <v>1</v>
      </c>
      <c r="AR54" s="86">
        <f t="shared" si="40"/>
        <v>2</v>
      </c>
      <c r="AS54" s="86">
        <f t="shared" si="41"/>
        <v>0</v>
      </c>
      <c r="AT54" s="86">
        <f t="shared" si="42"/>
        <v>1</v>
      </c>
      <c r="AU54" s="86">
        <f t="shared" si="43"/>
        <v>0</v>
      </c>
      <c r="AV54" s="86">
        <f t="shared" si="44"/>
        <v>2</v>
      </c>
      <c r="AW54" s="86">
        <f t="shared" si="45"/>
        <v>1</v>
      </c>
      <c r="AX54" s="86">
        <f t="shared" si="46"/>
        <v>1</v>
      </c>
      <c r="AY54" s="86">
        <f t="shared" si="47"/>
        <v>1</v>
      </c>
      <c r="AZ54" s="86">
        <f t="shared" si="48"/>
        <v>1</v>
      </c>
      <c r="BA54" s="86">
        <f t="shared" si="49"/>
        <v>0</v>
      </c>
    </row>
    <row r="55" spans="1:53">
      <c r="A55" s="103" t="s">
        <v>575</v>
      </c>
      <c r="B55" s="103" t="s">
        <v>576</v>
      </c>
      <c r="C55" s="11">
        <v>100</v>
      </c>
      <c r="D55" s="9" t="s">
        <v>498</v>
      </c>
      <c r="E55" s="64">
        <v>3815</v>
      </c>
      <c r="F55" s="47">
        <v>3806</v>
      </c>
      <c r="G55" s="23">
        <v>3700</v>
      </c>
      <c r="H55" s="23">
        <v>3387</v>
      </c>
      <c r="I55" s="24">
        <v>5289</v>
      </c>
      <c r="J55" s="23">
        <v>3702</v>
      </c>
      <c r="K55" s="47">
        <v>850000</v>
      </c>
      <c r="L55" s="27">
        <v>2000</v>
      </c>
      <c r="M55" s="27">
        <v>3107</v>
      </c>
      <c r="N55" s="27">
        <v>2380</v>
      </c>
      <c r="O55" s="27">
        <v>4000</v>
      </c>
      <c r="P55" s="27">
        <v>5492</v>
      </c>
      <c r="Q55" s="85">
        <v>1433</v>
      </c>
      <c r="R55" s="27">
        <v>3621</v>
      </c>
      <c r="S55" s="27">
        <v>3400</v>
      </c>
      <c r="T55" s="27">
        <v>3543.5820000000003</v>
      </c>
      <c r="U55" s="27">
        <v>2888</v>
      </c>
      <c r="V55" s="48">
        <v>2833</v>
      </c>
      <c r="W55" s="27">
        <v>2500</v>
      </c>
      <c r="X55" s="27">
        <v>3177</v>
      </c>
      <c r="Y55" s="27">
        <v>3570</v>
      </c>
      <c r="Z55" s="27">
        <v>3308</v>
      </c>
      <c r="AA55" s="27">
        <v>3000</v>
      </c>
      <c r="AB55" s="27">
        <v>46053</v>
      </c>
      <c r="AC55" s="49">
        <f t="shared" si="25"/>
        <v>3471.7910000000002</v>
      </c>
      <c r="AD55" s="86">
        <f t="shared" si="26"/>
        <v>1</v>
      </c>
      <c r="AE55" s="86">
        <f t="shared" si="27"/>
        <v>1</v>
      </c>
      <c r="AF55" s="86">
        <f t="shared" si="28"/>
        <v>1</v>
      </c>
      <c r="AG55" s="86">
        <f t="shared" si="29"/>
        <v>2</v>
      </c>
      <c r="AH55" s="86">
        <f t="shared" si="30"/>
        <v>0</v>
      </c>
      <c r="AI55" s="86">
        <f t="shared" si="31"/>
        <v>1</v>
      </c>
      <c r="AJ55" s="86">
        <f t="shared" si="32"/>
        <v>0</v>
      </c>
      <c r="AK55" s="86">
        <f t="shared" si="33"/>
        <v>0</v>
      </c>
      <c r="AL55" s="86">
        <f t="shared" si="34"/>
        <v>2</v>
      </c>
      <c r="AM55" s="86">
        <f t="shared" si="35"/>
        <v>0</v>
      </c>
      <c r="AN55" s="86">
        <f t="shared" si="36"/>
        <v>1</v>
      </c>
      <c r="AO55" s="86">
        <f t="shared" si="37"/>
        <v>0</v>
      </c>
      <c r="AP55" s="86">
        <f t="shared" si="38"/>
        <v>0</v>
      </c>
      <c r="AQ55" s="86">
        <f t="shared" si="39"/>
        <v>1</v>
      </c>
      <c r="AR55" s="86">
        <f t="shared" si="40"/>
        <v>2</v>
      </c>
      <c r="AS55" s="86">
        <f t="shared" si="41"/>
        <v>1</v>
      </c>
      <c r="AT55" s="86">
        <f t="shared" si="42"/>
        <v>2</v>
      </c>
      <c r="AU55" s="86">
        <f t="shared" si="43"/>
        <v>2</v>
      </c>
      <c r="AV55" s="86">
        <f t="shared" si="44"/>
        <v>0</v>
      </c>
      <c r="AW55" s="86">
        <f t="shared" si="45"/>
        <v>2</v>
      </c>
      <c r="AX55" s="86">
        <f t="shared" si="46"/>
        <v>1</v>
      </c>
      <c r="AY55" s="86">
        <f t="shared" si="47"/>
        <v>2</v>
      </c>
      <c r="AZ55" s="86">
        <f t="shared" si="48"/>
        <v>2</v>
      </c>
      <c r="BA55" s="86">
        <f t="shared" si="49"/>
        <v>0</v>
      </c>
    </row>
    <row r="56" spans="1:53">
      <c r="A56" s="103"/>
      <c r="B56" s="103"/>
      <c r="C56" s="11">
        <v>500</v>
      </c>
      <c r="D56" s="9" t="s">
        <v>498</v>
      </c>
      <c r="E56" s="64">
        <v>3300</v>
      </c>
      <c r="F56" s="47">
        <v>3076</v>
      </c>
      <c r="G56" s="23">
        <v>3300</v>
      </c>
      <c r="H56" s="23">
        <v>3565</v>
      </c>
      <c r="I56" s="24">
        <v>4672</v>
      </c>
      <c r="J56" s="23">
        <v>3510</v>
      </c>
      <c r="K56" s="47">
        <v>3825000</v>
      </c>
      <c r="L56" s="27">
        <v>1999</v>
      </c>
      <c r="M56" s="27">
        <v>3517</v>
      </c>
      <c r="N56" s="27">
        <v>2380</v>
      </c>
      <c r="O56" s="27">
        <v>3850</v>
      </c>
      <c r="P56" s="27">
        <v>5492</v>
      </c>
      <c r="Q56" s="85">
        <v>1900</v>
      </c>
      <c r="R56" s="27">
        <v>3837</v>
      </c>
      <c r="S56" s="27">
        <v>3500</v>
      </c>
      <c r="T56" s="27">
        <v>3206.098</v>
      </c>
      <c r="U56" s="27">
        <v>3718</v>
      </c>
      <c r="V56" s="48">
        <v>2833</v>
      </c>
      <c r="W56" s="27">
        <v>2500</v>
      </c>
      <c r="X56" s="27">
        <v>2806</v>
      </c>
      <c r="Y56" s="27">
        <v>3213</v>
      </c>
      <c r="Z56" s="27">
        <v>3798</v>
      </c>
      <c r="AA56" s="27">
        <v>2950</v>
      </c>
      <c r="AB56" s="27">
        <v>44053</v>
      </c>
      <c r="AC56" s="49">
        <f t="shared" si="25"/>
        <v>3400</v>
      </c>
      <c r="AD56" s="86">
        <f t="shared" si="26"/>
        <v>2</v>
      </c>
      <c r="AE56" s="86">
        <f t="shared" si="27"/>
        <v>2</v>
      </c>
      <c r="AF56" s="86">
        <f t="shared" si="28"/>
        <v>2</v>
      </c>
      <c r="AG56" s="86">
        <f t="shared" si="29"/>
        <v>1</v>
      </c>
      <c r="AH56" s="86">
        <f t="shared" si="30"/>
        <v>0</v>
      </c>
      <c r="AI56" s="86">
        <f t="shared" si="31"/>
        <v>1</v>
      </c>
      <c r="AJ56" s="86">
        <f t="shared" si="32"/>
        <v>0</v>
      </c>
      <c r="AK56" s="86">
        <f t="shared" si="33"/>
        <v>0</v>
      </c>
      <c r="AL56" s="86">
        <f t="shared" si="34"/>
        <v>1</v>
      </c>
      <c r="AM56" s="86">
        <f t="shared" si="35"/>
        <v>0</v>
      </c>
      <c r="AN56" s="86">
        <f t="shared" si="36"/>
        <v>1</v>
      </c>
      <c r="AO56" s="86">
        <f t="shared" si="37"/>
        <v>0</v>
      </c>
      <c r="AP56" s="86">
        <f t="shared" si="38"/>
        <v>0</v>
      </c>
      <c r="AQ56" s="86">
        <f t="shared" si="39"/>
        <v>1</v>
      </c>
      <c r="AR56" s="86">
        <f t="shared" si="40"/>
        <v>1</v>
      </c>
      <c r="AS56" s="86">
        <f t="shared" si="41"/>
        <v>2</v>
      </c>
      <c r="AT56" s="86">
        <f t="shared" si="42"/>
        <v>1</v>
      </c>
      <c r="AU56" s="86">
        <f t="shared" si="43"/>
        <v>2</v>
      </c>
      <c r="AV56" s="86">
        <f t="shared" si="44"/>
        <v>0</v>
      </c>
      <c r="AW56" s="86">
        <f t="shared" si="45"/>
        <v>2</v>
      </c>
      <c r="AX56" s="86">
        <f t="shared" si="46"/>
        <v>2</v>
      </c>
      <c r="AY56" s="86">
        <f t="shared" si="47"/>
        <v>1</v>
      </c>
      <c r="AZ56" s="86">
        <f t="shared" si="48"/>
        <v>2</v>
      </c>
      <c r="BA56" s="86">
        <f t="shared" si="49"/>
        <v>0</v>
      </c>
    </row>
    <row r="57" spans="1:53">
      <c r="A57" s="103"/>
      <c r="B57" s="103"/>
      <c r="C57" s="11">
        <v>1000</v>
      </c>
      <c r="D57" s="9" t="s">
        <v>498</v>
      </c>
      <c r="E57" s="64">
        <v>3540</v>
      </c>
      <c r="F57" s="47">
        <v>3687</v>
      </c>
      <c r="G57" s="23">
        <v>3200</v>
      </c>
      <c r="H57" s="23">
        <v>3312</v>
      </c>
      <c r="I57" s="24">
        <v>4534</v>
      </c>
      <c r="J57" s="23">
        <v>3388</v>
      </c>
      <c r="K57" s="47">
        <v>6800000</v>
      </c>
      <c r="L57" s="27">
        <v>2011</v>
      </c>
      <c r="M57" s="27">
        <v>3377</v>
      </c>
      <c r="N57" s="27">
        <v>2380</v>
      </c>
      <c r="O57" s="27">
        <v>3850</v>
      </c>
      <c r="P57" s="27">
        <v>5492</v>
      </c>
      <c r="Q57" s="85">
        <v>1875</v>
      </c>
      <c r="R57" s="27">
        <v>3612</v>
      </c>
      <c r="S57" s="27">
        <v>3600</v>
      </c>
      <c r="T57" s="27">
        <v>2893.9252999999999</v>
      </c>
      <c r="U57" s="27">
        <v>3604</v>
      </c>
      <c r="V57" s="48">
        <v>2833</v>
      </c>
      <c r="W57" s="27">
        <v>2500</v>
      </c>
      <c r="X57" s="27">
        <v>2723</v>
      </c>
      <c r="Y57" s="27">
        <v>3451</v>
      </c>
      <c r="Z57" s="27">
        <v>3498</v>
      </c>
      <c r="AA57" s="27">
        <v>2900</v>
      </c>
      <c r="AB57" s="27">
        <v>42053</v>
      </c>
      <c r="AC57" s="49">
        <f t="shared" si="25"/>
        <v>3419.5</v>
      </c>
      <c r="AD57" s="86">
        <f t="shared" si="26"/>
        <v>1</v>
      </c>
      <c r="AE57" s="86">
        <f t="shared" si="27"/>
        <v>1</v>
      </c>
      <c r="AF57" s="86">
        <f t="shared" si="28"/>
        <v>2</v>
      </c>
      <c r="AG57" s="86">
        <f t="shared" si="29"/>
        <v>2</v>
      </c>
      <c r="AH57" s="86">
        <f t="shared" si="30"/>
        <v>0</v>
      </c>
      <c r="AI57" s="86">
        <f t="shared" si="31"/>
        <v>2</v>
      </c>
      <c r="AJ57" s="86">
        <f t="shared" si="32"/>
        <v>0</v>
      </c>
      <c r="AK57" s="86">
        <f t="shared" si="33"/>
        <v>0</v>
      </c>
      <c r="AL57" s="86">
        <f t="shared" si="34"/>
        <v>2</v>
      </c>
      <c r="AM57" s="86">
        <f t="shared" si="35"/>
        <v>0</v>
      </c>
      <c r="AN57" s="86">
        <f t="shared" si="36"/>
        <v>1</v>
      </c>
      <c r="AO57" s="86">
        <f t="shared" si="37"/>
        <v>0</v>
      </c>
      <c r="AP57" s="86">
        <f t="shared" si="38"/>
        <v>0</v>
      </c>
      <c r="AQ57" s="86">
        <f t="shared" si="39"/>
        <v>1</v>
      </c>
      <c r="AR57" s="86">
        <f t="shared" si="40"/>
        <v>1</v>
      </c>
      <c r="AS57" s="86">
        <f t="shared" si="41"/>
        <v>2</v>
      </c>
      <c r="AT57" s="86">
        <f t="shared" si="42"/>
        <v>1</v>
      </c>
      <c r="AU57" s="86">
        <f t="shared" si="43"/>
        <v>2</v>
      </c>
      <c r="AV57" s="86">
        <f t="shared" si="44"/>
        <v>0</v>
      </c>
      <c r="AW57" s="86">
        <f t="shared" si="45"/>
        <v>0</v>
      </c>
      <c r="AX57" s="86">
        <f t="shared" si="46"/>
        <v>1</v>
      </c>
      <c r="AY57" s="86">
        <f t="shared" si="47"/>
        <v>1</v>
      </c>
      <c r="AZ57" s="86">
        <f t="shared" si="48"/>
        <v>2</v>
      </c>
      <c r="BA57" s="86">
        <f t="shared" si="49"/>
        <v>0</v>
      </c>
    </row>
    <row r="58" spans="1:53">
      <c r="A58" s="103"/>
      <c r="B58" s="103"/>
      <c r="C58" s="11">
        <v>3000</v>
      </c>
      <c r="D58" s="9" t="s">
        <v>498</v>
      </c>
      <c r="E58" s="64">
        <v>3099</v>
      </c>
      <c r="F58" s="47">
        <v>3219</v>
      </c>
      <c r="G58" s="23">
        <v>2900</v>
      </c>
      <c r="H58" s="23">
        <v>3057</v>
      </c>
      <c r="I58" s="24">
        <v>4030</v>
      </c>
      <c r="J58" s="23">
        <v>3506</v>
      </c>
      <c r="K58" s="47">
        <v>15300000</v>
      </c>
      <c r="L58" s="27">
        <v>1904</v>
      </c>
      <c r="M58" s="27">
        <v>3557</v>
      </c>
      <c r="N58" s="27">
        <v>2380</v>
      </c>
      <c r="O58" s="27">
        <v>3700</v>
      </c>
      <c r="P58" s="27">
        <v>5492</v>
      </c>
      <c r="Q58" s="85">
        <v>1743</v>
      </c>
      <c r="R58" s="27">
        <v>3447</v>
      </c>
      <c r="S58" s="27">
        <v>3700</v>
      </c>
      <c r="T58" s="27">
        <v>2868.614</v>
      </c>
      <c r="U58" s="27">
        <v>3459</v>
      </c>
      <c r="V58" s="48">
        <v>2833</v>
      </c>
      <c r="W58" s="27">
        <v>2500</v>
      </c>
      <c r="X58" s="27">
        <v>2420</v>
      </c>
      <c r="Y58" s="27">
        <v>3094</v>
      </c>
      <c r="Z58" s="27">
        <v>3310</v>
      </c>
      <c r="AA58" s="27">
        <v>2850</v>
      </c>
      <c r="AB58" s="27">
        <v>40053</v>
      </c>
      <c r="AC58" s="49">
        <f t="shared" si="25"/>
        <v>3159</v>
      </c>
      <c r="AD58" s="86">
        <f t="shared" si="26"/>
        <v>2</v>
      </c>
      <c r="AE58" s="86">
        <f t="shared" si="27"/>
        <v>1</v>
      </c>
      <c r="AF58" s="86">
        <f t="shared" si="28"/>
        <v>2</v>
      </c>
      <c r="AG58" s="86">
        <f t="shared" si="29"/>
        <v>2</v>
      </c>
      <c r="AH58" s="86">
        <f t="shared" si="30"/>
        <v>0</v>
      </c>
      <c r="AI58" s="86">
        <f t="shared" si="31"/>
        <v>1</v>
      </c>
      <c r="AJ58" s="86">
        <f t="shared" si="32"/>
        <v>0</v>
      </c>
      <c r="AK58" s="86">
        <f t="shared" si="33"/>
        <v>0</v>
      </c>
      <c r="AL58" s="86">
        <f t="shared" si="34"/>
        <v>1</v>
      </c>
      <c r="AM58" s="86">
        <f t="shared" si="35"/>
        <v>0</v>
      </c>
      <c r="AN58" s="86">
        <f t="shared" si="36"/>
        <v>1</v>
      </c>
      <c r="AO58" s="86">
        <f t="shared" si="37"/>
        <v>0</v>
      </c>
      <c r="AP58" s="86">
        <f t="shared" si="38"/>
        <v>0</v>
      </c>
      <c r="AQ58" s="86">
        <f t="shared" si="39"/>
        <v>1</v>
      </c>
      <c r="AR58" s="86">
        <f t="shared" si="40"/>
        <v>1</v>
      </c>
      <c r="AS58" s="86">
        <f t="shared" si="41"/>
        <v>2</v>
      </c>
      <c r="AT58" s="86">
        <f t="shared" si="42"/>
        <v>1</v>
      </c>
      <c r="AU58" s="86">
        <f t="shared" si="43"/>
        <v>2</v>
      </c>
      <c r="AV58" s="86">
        <f t="shared" si="44"/>
        <v>0</v>
      </c>
      <c r="AW58" s="86">
        <f t="shared" si="45"/>
        <v>0</v>
      </c>
      <c r="AX58" s="86">
        <f t="shared" si="46"/>
        <v>2</v>
      </c>
      <c r="AY58" s="86">
        <f t="shared" si="47"/>
        <v>1</v>
      </c>
      <c r="AZ58" s="86">
        <f t="shared" si="48"/>
        <v>2</v>
      </c>
      <c r="BA58" s="86">
        <f t="shared" si="49"/>
        <v>0</v>
      </c>
    </row>
    <row r="59" spans="1:53">
      <c r="A59" s="103" t="s">
        <v>577</v>
      </c>
      <c r="B59" s="103" t="s">
        <v>576</v>
      </c>
      <c r="C59" s="11">
        <v>50</v>
      </c>
      <c r="D59" s="9" t="s">
        <v>498</v>
      </c>
      <c r="E59" s="64">
        <v>24557</v>
      </c>
      <c r="F59" s="47">
        <v>26273</v>
      </c>
      <c r="G59" s="23">
        <v>21800</v>
      </c>
      <c r="H59" s="23">
        <v>22281</v>
      </c>
      <c r="I59" s="24">
        <v>18493</v>
      </c>
      <c r="J59" s="23">
        <v>24942</v>
      </c>
      <c r="K59" s="47">
        <v>350000</v>
      </c>
      <c r="L59" s="27">
        <v>16660</v>
      </c>
      <c r="M59" s="27">
        <v>23913</v>
      </c>
      <c r="N59" s="27">
        <v>15000</v>
      </c>
      <c r="O59" s="27">
        <v>20900</v>
      </c>
      <c r="P59" s="27">
        <v>27462</v>
      </c>
      <c r="Q59" s="85">
        <v>11675</v>
      </c>
      <c r="R59" s="27">
        <v>26394</v>
      </c>
      <c r="S59" s="27">
        <v>14000</v>
      </c>
      <c r="T59" s="27">
        <v>25311.3</v>
      </c>
      <c r="U59" s="27">
        <v>25575</v>
      </c>
      <c r="V59" s="48">
        <v>18417</v>
      </c>
      <c r="W59" s="27">
        <v>45000</v>
      </c>
      <c r="X59" s="27">
        <v>18534</v>
      </c>
      <c r="Y59" s="27">
        <v>26180</v>
      </c>
      <c r="Z59" s="27">
        <v>22147</v>
      </c>
      <c r="AA59" s="27">
        <v>8330</v>
      </c>
      <c r="AB59" s="27">
        <v>46053</v>
      </c>
      <c r="AC59" s="49">
        <f t="shared" si="25"/>
        <v>23097</v>
      </c>
      <c r="AD59" s="86">
        <f t="shared" si="26"/>
        <v>1</v>
      </c>
      <c r="AE59" s="86">
        <f t="shared" si="27"/>
        <v>1</v>
      </c>
      <c r="AF59" s="86">
        <f t="shared" si="28"/>
        <v>2</v>
      </c>
      <c r="AG59" s="86">
        <f t="shared" si="29"/>
        <v>2</v>
      </c>
      <c r="AH59" s="86">
        <f t="shared" si="30"/>
        <v>2</v>
      </c>
      <c r="AI59" s="86">
        <f t="shared" si="31"/>
        <v>1</v>
      </c>
      <c r="AJ59" s="86">
        <f t="shared" si="32"/>
        <v>0</v>
      </c>
      <c r="AK59" s="86">
        <f t="shared" si="33"/>
        <v>0</v>
      </c>
      <c r="AL59" s="86">
        <f t="shared" si="34"/>
        <v>1</v>
      </c>
      <c r="AM59" s="86">
        <f t="shared" si="35"/>
        <v>0</v>
      </c>
      <c r="AN59" s="86">
        <f t="shared" si="36"/>
        <v>2</v>
      </c>
      <c r="AO59" s="86">
        <f t="shared" si="37"/>
        <v>1</v>
      </c>
      <c r="AP59" s="86">
        <f t="shared" si="38"/>
        <v>0</v>
      </c>
      <c r="AQ59" s="86">
        <f t="shared" si="39"/>
        <v>1</v>
      </c>
      <c r="AR59" s="86">
        <f t="shared" si="40"/>
        <v>0</v>
      </c>
      <c r="AS59" s="86">
        <f t="shared" si="41"/>
        <v>1</v>
      </c>
      <c r="AT59" s="86">
        <f t="shared" si="42"/>
        <v>1</v>
      </c>
      <c r="AU59" s="86">
        <f t="shared" si="43"/>
        <v>0</v>
      </c>
      <c r="AV59" s="86">
        <f t="shared" si="44"/>
        <v>0</v>
      </c>
      <c r="AW59" s="86">
        <f t="shared" si="45"/>
        <v>2</v>
      </c>
      <c r="AX59" s="86">
        <f t="shared" si="46"/>
        <v>1</v>
      </c>
      <c r="AY59" s="86">
        <f t="shared" si="47"/>
        <v>2</v>
      </c>
      <c r="AZ59" s="86">
        <f t="shared" si="48"/>
        <v>0</v>
      </c>
      <c r="BA59" s="86">
        <f t="shared" si="49"/>
        <v>0</v>
      </c>
    </row>
    <row r="60" spans="1:53">
      <c r="A60" s="103"/>
      <c r="B60" s="103"/>
      <c r="C60" s="11">
        <v>100</v>
      </c>
      <c r="D60" s="9" t="s">
        <v>498</v>
      </c>
      <c r="E60" s="64">
        <v>25440</v>
      </c>
      <c r="F60" s="47">
        <v>18579</v>
      </c>
      <c r="G60" s="23">
        <v>21800</v>
      </c>
      <c r="H60" s="23">
        <v>21675</v>
      </c>
      <c r="I60" s="24">
        <v>16885</v>
      </c>
      <c r="J60" s="23">
        <v>24304</v>
      </c>
      <c r="K60" s="47">
        <v>700000</v>
      </c>
      <c r="L60" s="27">
        <v>16541</v>
      </c>
      <c r="M60" s="27">
        <v>23916</v>
      </c>
      <c r="N60" s="27">
        <v>15000</v>
      </c>
      <c r="O60" s="27">
        <v>20600</v>
      </c>
      <c r="P60" s="27">
        <v>27462</v>
      </c>
      <c r="Q60" s="85">
        <v>21242</v>
      </c>
      <c r="R60" s="27">
        <v>20040</v>
      </c>
      <c r="S60" s="27">
        <v>15000</v>
      </c>
      <c r="T60" s="27">
        <v>23792.621999999999</v>
      </c>
      <c r="U60" s="27">
        <v>23921</v>
      </c>
      <c r="V60" s="48">
        <v>18417</v>
      </c>
      <c r="W60" s="27">
        <v>45000</v>
      </c>
      <c r="X60" s="27">
        <v>18534</v>
      </c>
      <c r="Y60" s="27">
        <v>22610</v>
      </c>
      <c r="Z60" s="27">
        <v>25397</v>
      </c>
      <c r="AA60" s="27">
        <v>8330</v>
      </c>
      <c r="AB60" s="27">
        <v>44053</v>
      </c>
      <c r="AC60" s="49">
        <f t="shared" si="25"/>
        <v>21737.5</v>
      </c>
      <c r="AD60" s="86">
        <f t="shared" si="26"/>
        <v>1</v>
      </c>
      <c r="AE60" s="86">
        <f t="shared" si="27"/>
        <v>2</v>
      </c>
      <c r="AF60" s="86">
        <f t="shared" si="28"/>
        <v>1</v>
      </c>
      <c r="AG60" s="86">
        <f t="shared" si="29"/>
        <v>2</v>
      </c>
      <c r="AH60" s="86">
        <f t="shared" si="30"/>
        <v>0</v>
      </c>
      <c r="AI60" s="86">
        <f t="shared" si="31"/>
        <v>1</v>
      </c>
      <c r="AJ60" s="86">
        <f t="shared" si="32"/>
        <v>0</v>
      </c>
      <c r="AK60" s="86">
        <f t="shared" si="33"/>
        <v>0</v>
      </c>
      <c r="AL60" s="86">
        <f t="shared" si="34"/>
        <v>1</v>
      </c>
      <c r="AM60" s="86">
        <f t="shared" si="35"/>
        <v>0</v>
      </c>
      <c r="AN60" s="86">
        <f t="shared" si="36"/>
        <v>2</v>
      </c>
      <c r="AO60" s="86">
        <f t="shared" si="37"/>
        <v>0</v>
      </c>
      <c r="AP60" s="86">
        <f t="shared" si="38"/>
        <v>2</v>
      </c>
      <c r="AQ60" s="86">
        <f t="shared" si="39"/>
        <v>2</v>
      </c>
      <c r="AR60" s="86">
        <f t="shared" si="40"/>
        <v>0</v>
      </c>
      <c r="AS60" s="86">
        <f t="shared" si="41"/>
        <v>1</v>
      </c>
      <c r="AT60" s="86">
        <f t="shared" si="42"/>
        <v>1</v>
      </c>
      <c r="AU60" s="86">
        <f t="shared" si="43"/>
        <v>2</v>
      </c>
      <c r="AV60" s="86">
        <f t="shared" si="44"/>
        <v>0</v>
      </c>
      <c r="AW60" s="86">
        <f t="shared" si="45"/>
        <v>2</v>
      </c>
      <c r="AX60" s="86">
        <f t="shared" si="46"/>
        <v>1</v>
      </c>
      <c r="AY60" s="86">
        <f t="shared" si="47"/>
        <v>1</v>
      </c>
      <c r="AZ60" s="86">
        <f t="shared" si="48"/>
        <v>0</v>
      </c>
      <c r="BA60" s="86">
        <f t="shared" si="49"/>
        <v>0</v>
      </c>
    </row>
    <row r="61" spans="1:53">
      <c r="A61" s="103"/>
      <c r="B61" s="103"/>
      <c r="C61" s="11">
        <v>500</v>
      </c>
      <c r="D61" s="9" t="s">
        <v>498</v>
      </c>
      <c r="E61" s="64">
        <v>22938</v>
      </c>
      <c r="F61" s="47">
        <v>23650</v>
      </c>
      <c r="G61" s="23">
        <v>19600</v>
      </c>
      <c r="H61" s="23">
        <v>20687</v>
      </c>
      <c r="I61" s="24">
        <v>15277</v>
      </c>
      <c r="J61" s="23">
        <v>22092</v>
      </c>
      <c r="K61" s="47">
        <v>3500000</v>
      </c>
      <c r="L61" s="27">
        <v>16541</v>
      </c>
      <c r="M61" s="27">
        <v>20988</v>
      </c>
      <c r="N61" s="27">
        <v>14500</v>
      </c>
      <c r="O61" s="27">
        <v>20350</v>
      </c>
      <c r="P61" s="27">
        <v>27462</v>
      </c>
      <c r="Q61" s="85">
        <v>19687</v>
      </c>
      <c r="R61" s="27">
        <v>17145</v>
      </c>
      <c r="S61" s="27">
        <v>16000</v>
      </c>
      <c r="T61" s="27">
        <v>23286.396000000001</v>
      </c>
      <c r="U61" s="27">
        <v>22791</v>
      </c>
      <c r="V61" s="48">
        <v>18417</v>
      </c>
      <c r="W61" s="27">
        <v>45000</v>
      </c>
      <c r="X61" s="27">
        <v>16733</v>
      </c>
      <c r="Y61" s="27">
        <v>21420</v>
      </c>
      <c r="Z61" s="27">
        <v>22789</v>
      </c>
      <c r="AA61" s="27">
        <v>8211</v>
      </c>
      <c r="AB61" s="27">
        <v>42053</v>
      </c>
      <c r="AC61" s="49">
        <f t="shared" si="25"/>
        <v>20837.5</v>
      </c>
      <c r="AD61" s="86">
        <f t="shared" si="26"/>
        <v>1</v>
      </c>
      <c r="AE61" s="86">
        <f t="shared" si="27"/>
        <v>1</v>
      </c>
      <c r="AF61" s="86">
        <f t="shared" si="28"/>
        <v>2</v>
      </c>
      <c r="AG61" s="86">
        <f t="shared" si="29"/>
        <v>2</v>
      </c>
      <c r="AH61" s="86">
        <f t="shared" si="30"/>
        <v>0</v>
      </c>
      <c r="AI61" s="86">
        <f t="shared" si="31"/>
        <v>1</v>
      </c>
      <c r="AJ61" s="86">
        <f t="shared" si="32"/>
        <v>0</v>
      </c>
      <c r="AK61" s="86">
        <f t="shared" si="33"/>
        <v>0</v>
      </c>
      <c r="AL61" s="86">
        <f t="shared" si="34"/>
        <v>1</v>
      </c>
      <c r="AM61" s="86">
        <f t="shared" si="35"/>
        <v>0</v>
      </c>
      <c r="AN61" s="86">
        <f t="shared" si="36"/>
        <v>2</v>
      </c>
      <c r="AO61" s="86">
        <f t="shared" si="37"/>
        <v>0</v>
      </c>
      <c r="AP61" s="86">
        <f t="shared" si="38"/>
        <v>2</v>
      </c>
      <c r="AQ61" s="86">
        <f t="shared" si="39"/>
        <v>2</v>
      </c>
      <c r="AR61" s="86">
        <f t="shared" si="40"/>
        <v>0</v>
      </c>
      <c r="AS61" s="86">
        <f t="shared" si="41"/>
        <v>1</v>
      </c>
      <c r="AT61" s="86">
        <f t="shared" si="42"/>
        <v>1</v>
      </c>
      <c r="AU61" s="86">
        <f t="shared" si="43"/>
        <v>2</v>
      </c>
      <c r="AV61" s="86">
        <f t="shared" si="44"/>
        <v>0</v>
      </c>
      <c r="AW61" s="86">
        <f t="shared" si="45"/>
        <v>2</v>
      </c>
      <c r="AX61" s="86">
        <f t="shared" si="46"/>
        <v>1</v>
      </c>
      <c r="AY61" s="86">
        <f t="shared" si="47"/>
        <v>1</v>
      </c>
      <c r="AZ61" s="86">
        <f t="shared" si="48"/>
        <v>0</v>
      </c>
      <c r="BA61" s="86">
        <f t="shared" si="49"/>
        <v>0</v>
      </c>
    </row>
    <row r="62" spans="1:53">
      <c r="A62" s="103"/>
      <c r="B62" s="103"/>
      <c r="C62" s="11">
        <v>1000</v>
      </c>
      <c r="D62" s="9" t="s">
        <v>498</v>
      </c>
      <c r="E62" s="64">
        <v>21770</v>
      </c>
      <c r="F62" s="47">
        <v>22623</v>
      </c>
      <c r="G62" s="23">
        <v>19600</v>
      </c>
      <c r="H62" s="23">
        <v>22345</v>
      </c>
      <c r="I62" s="24">
        <v>12864</v>
      </c>
      <c r="J62" s="23">
        <v>19011</v>
      </c>
      <c r="K62" s="47">
        <v>7000000</v>
      </c>
      <c r="L62" s="27">
        <v>16541</v>
      </c>
      <c r="M62" s="27">
        <v>19506</v>
      </c>
      <c r="N62" s="27">
        <v>14500</v>
      </c>
      <c r="O62" s="27">
        <v>19700</v>
      </c>
      <c r="P62" s="27">
        <v>27462</v>
      </c>
      <c r="Q62" s="85">
        <v>19687</v>
      </c>
      <c r="R62" s="27">
        <v>20765</v>
      </c>
      <c r="S62" s="27">
        <v>17000</v>
      </c>
      <c r="T62" s="27">
        <v>18561.62</v>
      </c>
      <c r="U62" s="27">
        <v>19515</v>
      </c>
      <c r="V62" s="48">
        <v>18417</v>
      </c>
      <c r="W62" s="27">
        <v>45000</v>
      </c>
      <c r="X62" s="27">
        <v>16733</v>
      </c>
      <c r="Y62" s="27">
        <v>22610</v>
      </c>
      <c r="Z62" s="27">
        <v>22784</v>
      </c>
      <c r="AA62" s="27">
        <v>8092</v>
      </c>
      <c r="AB62" s="27">
        <v>40053</v>
      </c>
      <c r="AC62" s="49">
        <f t="shared" si="25"/>
        <v>19643.5</v>
      </c>
      <c r="AD62" s="86">
        <f t="shared" si="26"/>
        <v>1</v>
      </c>
      <c r="AE62" s="86">
        <f t="shared" si="27"/>
        <v>1</v>
      </c>
      <c r="AF62" s="86">
        <f t="shared" si="28"/>
        <v>2</v>
      </c>
      <c r="AG62" s="86">
        <f t="shared" si="29"/>
        <v>1</v>
      </c>
      <c r="AH62" s="86">
        <f t="shared" si="30"/>
        <v>0</v>
      </c>
      <c r="AI62" s="86">
        <f t="shared" si="31"/>
        <v>2</v>
      </c>
      <c r="AJ62" s="86">
        <f t="shared" si="32"/>
        <v>0</v>
      </c>
      <c r="AK62" s="86">
        <f t="shared" si="33"/>
        <v>2</v>
      </c>
      <c r="AL62" s="86">
        <f t="shared" si="34"/>
        <v>2</v>
      </c>
      <c r="AM62" s="86">
        <f t="shared" si="35"/>
        <v>0</v>
      </c>
      <c r="AN62" s="86">
        <f t="shared" si="36"/>
        <v>1</v>
      </c>
      <c r="AO62" s="86">
        <f t="shared" si="37"/>
        <v>0</v>
      </c>
      <c r="AP62" s="86">
        <f t="shared" si="38"/>
        <v>1</v>
      </c>
      <c r="AQ62" s="86">
        <f t="shared" si="39"/>
        <v>1</v>
      </c>
      <c r="AR62" s="86">
        <f t="shared" si="40"/>
        <v>2</v>
      </c>
      <c r="AS62" s="86">
        <f t="shared" si="41"/>
        <v>2</v>
      </c>
      <c r="AT62" s="86">
        <f t="shared" si="42"/>
        <v>2</v>
      </c>
      <c r="AU62" s="86">
        <f t="shared" si="43"/>
        <v>2</v>
      </c>
      <c r="AV62" s="86">
        <f t="shared" si="44"/>
        <v>0</v>
      </c>
      <c r="AW62" s="86">
        <f t="shared" si="45"/>
        <v>2</v>
      </c>
      <c r="AX62" s="86">
        <f t="shared" si="46"/>
        <v>1</v>
      </c>
      <c r="AY62" s="86">
        <f t="shared" si="47"/>
        <v>1</v>
      </c>
      <c r="AZ62" s="86">
        <f t="shared" si="48"/>
        <v>0</v>
      </c>
      <c r="BA62" s="86">
        <f t="shared" si="49"/>
        <v>0</v>
      </c>
    </row>
    <row r="63" spans="1:53">
      <c r="A63" s="103" t="s">
        <v>578</v>
      </c>
      <c r="B63" s="103" t="s">
        <v>576</v>
      </c>
      <c r="C63" s="11">
        <v>50</v>
      </c>
      <c r="D63" s="9" t="s">
        <v>498</v>
      </c>
      <c r="E63" s="64">
        <v>27175</v>
      </c>
      <c r="F63" s="47">
        <v>28098</v>
      </c>
      <c r="G63" s="23">
        <v>24900</v>
      </c>
      <c r="H63" s="23">
        <v>31140</v>
      </c>
      <c r="I63" s="24">
        <v>10452</v>
      </c>
      <c r="J63" s="23">
        <v>23012</v>
      </c>
      <c r="K63" s="47">
        <v>700000</v>
      </c>
      <c r="L63" s="27">
        <v>16660</v>
      </c>
      <c r="M63" s="27">
        <v>31436</v>
      </c>
      <c r="N63" s="27">
        <v>10500</v>
      </c>
      <c r="O63" s="27">
        <v>20050</v>
      </c>
      <c r="P63" s="27">
        <v>18308</v>
      </c>
      <c r="Q63" s="85">
        <v>14177</v>
      </c>
      <c r="R63" s="27">
        <v>29812</v>
      </c>
      <c r="S63" s="27">
        <v>17000</v>
      </c>
      <c r="T63" s="27">
        <v>15524.264000000001</v>
      </c>
      <c r="U63" s="27">
        <v>30456</v>
      </c>
      <c r="V63" s="48">
        <v>22667</v>
      </c>
      <c r="W63" s="27">
        <v>29800</v>
      </c>
      <c r="X63" s="27">
        <v>21182</v>
      </c>
      <c r="Y63" s="27">
        <v>26180</v>
      </c>
      <c r="Z63" s="27">
        <v>23647</v>
      </c>
      <c r="AA63" s="27">
        <v>14280</v>
      </c>
      <c r="AB63" s="27">
        <v>20000</v>
      </c>
      <c r="AC63" s="49">
        <f t="shared" si="25"/>
        <v>22839.5</v>
      </c>
      <c r="AD63" s="86">
        <f t="shared" si="26"/>
        <v>1</v>
      </c>
      <c r="AE63" s="86">
        <f t="shared" si="27"/>
        <v>0</v>
      </c>
      <c r="AF63" s="86">
        <f t="shared" si="28"/>
        <v>1</v>
      </c>
      <c r="AG63" s="86">
        <f t="shared" si="29"/>
        <v>0</v>
      </c>
      <c r="AH63" s="86">
        <f t="shared" si="30"/>
        <v>0</v>
      </c>
      <c r="AI63" s="86">
        <f t="shared" si="31"/>
        <v>1</v>
      </c>
      <c r="AJ63" s="86">
        <f t="shared" si="32"/>
        <v>0</v>
      </c>
      <c r="AK63" s="86">
        <f t="shared" si="33"/>
        <v>0</v>
      </c>
      <c r="AL63" s="86">
        <f t="shared" si="34"/>
        <v>0</v>
      </c>
      <c r="AM63" s="86">
        <f t="shared" si="35"/>
        <v>0</v>
      </c>
      <c r="AN63" s="86">
        <f t="shared" si="36"/>
        <v>2</v>
      </c>
      <c r="AO63" s="86">
        <f t="shared" si="37"/>
        <v>2</v>
      </c>
      <c r="AP63" s="86">
        <f t="shared" si="38"/>
        <v>0</v>
      </c>
      <c r="AQ63" s="86">
        <f t="shared" si="39"/>
        <v>0</v>
      </c>
      <c r="AR63" s="86">
        <f t="shared" si="40"/>
        <v>0</v>
      </c>
      <c r="AS63" s="86">
        <f t="shared" si="41"/>
        <v>0</v>
      </c>
      <c r="AT63" s="86">
        <f t="shared" si="42"/>
        <v>0</v>
      </c>
      <c r="AU63" s="86">
        <f t="shared" si="43"/>
        <v>2</v>
      </c>
      <c r="AV63" s="86">
        <f t="shared" si="44"/>
        <v>0</v>
      </c>
      <c r="AW63" s="86">
        <f t="shared" si="45"/>
        <v>2</v>
      </c>
      <c r="AX63" s="86">
        <f t="shared" si="46"/>
        <v>1</v>
      </c>
      <c r="AY63" s="86">
        <f t="shared" si="47"/>
        <v>1</v>
      </c>
      <c r="AZ63" s="86">
        <f t="shared" si="48"/>
        <v>0</v>
      </c>
      <c r="BA63" s="86">
        <f t="shared" si="49"/>
        <v>2</v>
      </c>
    </row>
    <row r="64" spans="1:53">
      <c r="A64" s="103"/>
      <c r="B64" s="103"/>
      <c r="C64" s="11">
        <v>100</v>
      </c>
      <c r="D64" s="9" t="s">
        <v>498</v>
      </c>
      <c r="E64" s="64">
        <v>17309</v>
      </c>
      <c r="F64" s="47">
        <v>16444</v>
      </c>
      <c r="G64" s="23">
        <v>24900</v>
      </c>
      <c r="H64" s="23">
        <v>19021</v>
      </c>
      <c r="I64" s="24">
        <v>10452</v>
      </c>
      <c r="J64" s="23">
        <v>19838</v>
      </c>
      <c r="K64" s="47">
        <v>1400000</v>
      </c>
      <c r="L64" s="27">
        <v>16541</v>
      </c>
      <c r="M64" s="27">
        <v>17222</v>
      </c>
      <c r="N64" s="27">
        <v>10500</v>
      </c>
      <c r="O64" s="27">
        <v>19600</v>
      </c>
      <c r="P64" s="27">
        <v>18308</v>
      </c>
      <c r="Q64" s="85">
        <v>17750</v>
      </c>
      <c r="R64" s="27">
        <v>19649</v>
      </c>
      <c r="S64" s="27">
        <v>18000</v>
      </c>
      <c r="T64" s="27">
        <v>14849.296</v>
      </c>
      <c r="U64" s="27">
        <v>18570</v>
      </c>
      <c r="V64" s="48">
        <v>22667</v>
      </c>
      <c r="W64" s="27">
        <v>29800</v>
      </c>
      <c r="X64" s="27">
        <v>21182</v>
      </c>
      <c r="Y64" s="27">
        <v>16660</v>
      </c>
      <c r="Z64" s="27">
        <v>20058</v>
      </c>
      <c r="AA64" s="27">
        <v>14280</v>
      </c>
      <c r="AB64" s="27">
        <v>19000</v>
      </c>
      <c r="AC64" s="49">
        <f t="shared" si="25"/>
        <v>18439</v>
      </c>
      <c r="AD64" s="86">
        <f t="shared" si="26"/>
        <v>2</v>
      </c>
      <c r="AE64" s="86">
        <f t="shared" si="27"/>
        <v>2</v>
      </c>
      <c r="AF64" s="86">
        <f t="shared" si="28"/>
        <v>0</v>
      </c>
      <c r="AG64" s="86">
        <f t="shared" si="29"/>
        <v>1</v>
      </c>
      <c r="AH64" s="86">
        <f t="shared" si="30"/>
        <v>0</v>
      </c>
      <c r="AI64" s="86">
        <f t="shared" si="31"/>
        <v>1</v>
      </c>
      <c r="AJ64" s="86">
        <f t="shared" si="32"/>
        <v>0</v>
      </c>
      <c r="AK64" s="86">
        <f t="shared" si="33"/>
        <v>2</v>
      </c>
      <c r="AL64" s="86">
        <f t="shared" si="34"/>
        <v>2</v>
      </c>
      <c r="AM64" s="86">
        <f t="shared" si="35"/>
        <v>0</v>
      </c>
      <c r="AN64" s="86">
        <f t="shared" si="36"/>
        <v>1</v>
      </c>
      <c r="AO64" s="86">
        <f t="shared" si="37"/>
        <v>2</v>
      </c>
      <c r="AP64" s="86">
        <f t="shared" si="38"/>
        <v>2</v>
      </c>
      <c r="AQ64" s="86">
        <f t="shared" si="39"/>
        <v>1</v>
      </c>
      <c r="AR64" s="86">
        <f t="shared" si="40"/>
        <v>2</v>
      </c>
      <c r="AS64" s="86">
        <f t="shared" si="41"/>
        <v>2</v>
      </c>
      <c r="AT64" s="86">
        <f t="shared" si="42"/>
        <v>1</v>
      </c>
      <c r="AU64" s="86">
        <f t="shared" si="43"/>
        <v>0</v>
      </c>
      <c r="AV64" s="86">
        <f t="shared" si="44"/>
        <v>0</v>
      </c>
      <c r="AW64" s="86">
        <f t="shared" si="45"/>
        <v>1</v>
      </c>
      <c r="AX64" s="86">
        <f t="shared" si="46"/>
        <v>2</v>
      </c>
      <c r="AY64" s="86">
        <f t="shared" si="47"/>
        <v>1</v>
      </c>
      <c r="AZ64" s="86">
        <f t="shared" si="48"/>
        <v>0</v>
      </c>
      <c r="BA64" s="86">
        <f t="shared" si="49"/>
        <v>1</v>
      </c>
    </row>
    <row r="65" spans="1:53">
      <c r="A65" s="103"/>
      <c r="B65" s="103"/>
      <c r="C65" s="11">
        <v>500</v>
      </c>
      <c r="D65" s="9" t="s">
        <v>498</v>
      </c>
      <c r="E65" s="64">
        <v>25750</v>
      </c>
      <c r="F65" s="47">
        <v>26348</v>
      </c>
      <c r="G65" s="23">
        <v>22400</v>
      </c>
      <c r="H65" s="23">
        <v>25573</v>
      </c>
      <c r="I65" s="24">
        <v>9487</v>
      </c>
      <c r="J65" s="23">
        <v>15489</v>
      </c>
      <c r="K65" s="47">
        <v>7000000</v>
      </c>
      <c r="L65" s="27">
        <v>16422</v>
      </c>
      <c r="M65" s="27">
        <v>25057</v>
      </c>
      <c r="N65" s="27">
        <v>9800</v>
      </c>
      <c r="O65" s="27">
        <v>18850</v>
      </c>
      <c r="P65" s="27">
        <v>18308</v>
      </c>
      <c r="Q65" s="85">
        <v>17009</v>
      </c>
      <c r="R65" s="27">
        <v>27284</v>
      </c>
      <c r="S65" s="27">
        <v>19000</v>
      </c>
      <c r="T65" s="27">
        <v>14005.585999999999</v>
      </c>
      <c r="U65" s="27">
        <v>21496</v>
      </c>
      <c r="V65" s="48">
        <v>22667</v>
      </c>
      <c r="W65" s="27">
        <v>29800</v>
      </c>
      <c r="X65" s="27">
        <v>19063</v>
      </c>
      <c r="Y65" s="27">
        <v>27370</v>
      </c>
      <c r="Z65" s="27">
        <v>22840</v>
      </c>
      <c r="AA65" s="27">
        <v>14161</v>
      </c>
      <c r="AB65" s="27">
        <v>18000</v>
      </c>
      <c r="AC65" s="49">
        <f t="shared" si="25"/>
        <v>20279.5</v>
      </c>
      <c r="AD65" s="86">
        <f t="shared" si="26"/>
        <v>0</v>
      </c>
      <c r="AE65" s="86">
        <f t="shared" si="27"/>
        <v>0</v>
      </c>
      <c r="AF65" s="86">
        <f t="shared" si="28"/>
        <v>1</v>
      </c>
      <c r="AG65" s="86">
        <f t="shared" si="29"/>
        <v>0</v>
      </c>
      <c r="AH65" s="86">
        <f t="shared" si="30"/>
        <v>0</v>
      </c>
      <c r="AI65" s="86">
        <f t="shared" si="31"/>
        <v>0</v>
      </c>
      <c r="AJ65" s="86">
        <f t="shared" si="32"/>
        <v>0</v>
      </c>
      <c r="AK65" s="86">
        <f t="shared" si="33"/>
        <v>2</v>
      </c>
      <c r="AL65" s="86">
        <f t="shared" si="34"/>
        <v>0</v>
      </c>
      <c r="AM65" s="86">
        <f t="shared" si="35"/>
        <v>0</v>
      </c>
      <c r="AN65" s="86">
        <f t="shared" si="36"/>
        <v>2</v>
      </c>
      <c r="AO65" s="86">
        <f t="shared" si="37"/>
        <v>2</v>
      </c>
      <c r="AP65" s="86">
        <f t="shared" si="38"/>
        <v>2</v>
      </c>
      <c r="AQ65" s="86">
        <f t="shared" si="39"/>
        <v>0</v>
      </c>
      <c r="AR65" s="86">
        <f t="shared" si="40"/>
        <v>2</v>
      </c>
      <c r="AS65" s="86">
        <f t="shared" si="41"/>
        <v>0</v>
      </c>
      <c r="AT65" s="86">
        <f t="shared" si="42"/>
        <v>1</v>
      </c>
      <c r="AU65" s="86">
        <f t="shared" si="43"/>
        <v>1</v>
      </c>
      <c r="AV65" s="86">
        <f t="shared" si="44"/>
        <v>0</v>
      </c>
      <c r="AW65" s="86">
        <f t="shared" si="45"/>
        <v>2</v>
      </c>
      <c r="AX65" s="86">
        <f t="shared" si="46"/>
        <v>0</v>
      </c>
      <c r="AY65" s="86">
        <f t="shared" si="47"/>
        <v>1</v>
      </c>
      <c r="AZ65" s="86">
        <f t="shared" si="48"/>
        <v>0</v>
      </c>
      <c r="BA65" s="86">
        <f t="shared" si="49"/>
        <v>2</v>
      </c>
    </row>
    <row r="66" spans="1:53">
      <c r="A66" s="103"/>
      <c r="B66" s="103"/>
      <c r="C66" s="11">
        <v>1000</v>
      </c>
      <c r="D66" s="9" t="s">
        <v>498</v>
      </c>
      <c r="E66" s="64">
        <v>23978</v>
      </c>
      <c r="F66" s="47">
        <v>22674</v>
      </c>
      <c r="G66" s="23">
        <v>22400</v>
      </c>
      <c r="H66" s="23">
        <v>19581</v>
      </c>
      <c r="I66" s="24">
        <v>9487</v>
      </c>
      <c r="J66" s="23">
        <v>15000</v>
      </c>
      <c r="K66" s="47">
        <v>14000000</v>
      </c>
      <c r="L66" s="27">
        <v>16303</v>
      </c>
      <c r="M66" s="27">
        <v>20084</v>
      </c>
      <c r="N66" s="27">
        <v>9800</v>
      </c>
      <c r="O66" s="27">
        <v>18050</v>
      </c>
      <c r="P66" s="27">
        <v>18308</v>
      </c>
      <c r="Q66" s="85">
        <v>16630</v>
      </c>
      <c r="R66" s="27">
        <v>25928</v>
      </c>
      <c r="S66" s="27">
        <v>20000</v>
      </c>
      <c r="T66" s="27">
        <v>13668.101999999999</v>
      </c>
      <c r="U66" s="27">
        <v>25572</v>
      </c>
      <c r="V66" s="48">
        <v>22667</v>
      </c>
      <c r="W66" s="27">
        <v>29800</v>
      </c>
      <c r="X66" s="27">
        <v>19063</v>
      </c>
      <c r="Y66" s="27">
        <v>22610</v>
      </c>
      <c r="Z66" s="27">
        <v>22168</v>
      </c>
      <c r="AA66" s="27">
        <v>14042</v>
      </c>
      <c r="AB66" s="27">
        <v>17000</v>
      </c>
      <c r="AC66" s="49">
        <f t="shared" ref="AC66:AC81" si="50">IFERROR(MEDIAN(E66:AB66),0)</f>
        <v>19790.5</v>
      </c>
      <c r="AD66" s="86">
        <f t="shared" ref="AD66:AD81" si="51">IF(E66=$AC66,2,IF(AND(($AC66-E66)/$AC66&lt;=0.2,($AC66-E66)/$AC66&gt;0),2,IF(AND(($AC66-E66)/$AC66&gt;=-0.2,($AC66-E66)/$AC66&lt;0),1,0)))</f>
        <v>0</v>
      </c>
      <c r="AE66" s="86">
        <f t="shared" ref="AE66:AE81" si="52">IF(F66=$AC66,2,IF(AND(($AC66-F66)/$AC66&lt;=0.2,($AC66-F66)/$AC66&gt;0),2,IF(AND(($AC66-F66)/$AC66&gt;=-0.2,($AC66-F66)/$AC66&lt;0),1,0)))</f>
        <v>1</v>
      </c>
      <c r="AF66" s="86">
        <f t="shared" ref="AF66:AF81" si="53">IF(G66=$AC66,2,IF(AND(($AC66-G66)/$AC66&lt;=0.2,($AC66-G66)/$AC66&gt;0),2,IF(AND(($AC66-G66)/$AC66&gt;=-0.2,($AC66-G66)/$AC66&lt;0),1,0)))</f>
        <v>1</v>
      </c>
      <c r="AG66" s="86">
        <f t="shared" ref="AG66:AG81" si="54">IF(H66=$AC66,2,IF(AND(($AC66-H66)/$AC66&lt;=0.2,($AC66-H66)/$AC66&gt;0),2,IF(AND(($AC66-H66)/$AC66&gt;=-0.2,($AC66-H66)/$AC66&lt;0),1,0)))</f>
        <v>2</v>
      </c>
      <c r="AH66" s="86">
        <f t="shared" ref="AH66:AH81" si="55">IF(I66=$AC66,2,IF(AND(($AC66-I66)/$AC66&lt;=0.2,($AC66-I66)/$AC66&gt;0),2,IF(AND(($AC66-I66)/$AC66&gt;=-0.2,($AC66-I66)/$AC66&lt;0),1,0)))</f>
        <v>0</v>
      </c>
      <c r="AI66" s="86">
        <f t="shared" ref="AI66:AI81" si="56">IF(J66=$AC66,2,IF(AND(($AC66-J66)/$AC66&lt;=0.2,($AC66-J66)/$AC66&gt;0),2,IF(AND(($AC66-J66)/$AC66&gt;=-0.2,($AC66-J66)/$AC66&lt;0),1,0)))</f>
        <v>0</v>
      </c>
      <c r="AJ66" s="86">
        <f t="shared" ref="AJ66:AJ81" si="57">IF(K66=$AC66,2,IF(AND(($AC66-K66)/$AC66&lt;=0.2,($AC66-K66)/$AC66&gt;0),2,IF(AND(($AC66-K66)/$AC66&gt;=-0.2,($AC66-K66)/$AC66&lt;0),1,0)))</f>
        <v>0</v>
      </c>
      <c r="AK66" s="86">
        <f t="shared" ref="AK66:AK81" si="58">IF(L66=$AC66,2,IF(AND(($AC66-L66)/$AC66&lt;=0.2,($AC66-L66)/$AC66&gt;0),2,IF(AND(($AC66-L66)/$AC66&gt;=-0.2,($AC66-L66)/$AC66&lt;0),1,0)))</f>
        <v>2</v>
      </c>
      <c r="AL66" s="86">
        <f t="shared" ref="AL66:AL81" si="59">IF(M66=$AC66,2,IF(AND(($AC66-M66)/$AC66&lt;=0.2,($AC66-M66)/$AC66&gt;0),2,IF(AND(($AC66-M66)/$AC66&gt;=-0.2,($AC66-M66)/$AC66&lt;0),1,0)))</f>
        <v>1</v>
      </c>
      <c r="AM66" s="86">
        <f t="shared" ref="AM66:AM81" si="60">IF(N66=$AC66,2,IF(AND(($AC66-N66)/$AC66&lt;=0.2,($AC66-N66)/$AC66&gt;0),2,IF(AND(($AC66-N66)/$AC66&gt;=-0.2,($AC66-N66)/$AC66&lt;0),1,0)))</f>
        <v>0</v>
      </c>
      <c r="AN66" s="86">
        <f t="shared" ref="AN66:AN81" si="61">IF(O66=$AC66,2,IF(AND(($AC66-O66)/$AC66&lt;=0.2,($AC66-O66)/$AC66&gt;0),2,IF(AND(($AC66-O66)/$AC66&gt;=-0.2,($AC66-O66)/$AC66&lt;0),1,0)))</f>
        <v>2</v>
      </c>
      <c r="AO66" s="86">
        <f t="shared" ref="AO66:AO81" si="62">IF(P66=$AC66,2,IF(AND(($AC66-P66)/$AC66&lt;=0.2,($AC66-P66)/$AC66&gt;0),2,IF(AND(($AC66-P66)/$AC66&gt;=-0.2,($AC66-P66)/$AC66&lt;0),1,0)))</f>
        <v>2</v>
      </c>
      <c r="AP66" s="86">
        <f t="shared" ref="AP66:AP81" si="63">IF(Q66=$AC66,2,IF(AND(($AC66-Q66)/$AC66&lt;=0.2,($AC66-Q66)/$AC66&gt;0),2,IF(AND(($AC66-Q66)/$AC66&gt;=-0.2,($AC66-Q66)/$AC66&lt;0),1,0)))</f>
        <v>2</v>
      </c>
      <c r="AQ66" s="86">
        <f t="shared" ref="AQ66:AQ81" si="64">IF(R66=$AC66,2,IF(AND(($AC66-R66)/$AC66&lt;=0.2,($AC66-R66)/$AC66&gt;0),2,IF(AND(($AC66-R66)/$AC66&gt;=-0.2,($AC66-R66)/$AC66&lt;0),1,0)))</f>
        <v>0</v>
      </c>
      <c r="AR66" s="86">
        <f t="shared" ref="AR66:AR81" si="65">IF(S66=$AC66,2,IF(AND(($AC66-S66)/$AC66&lt;=0.2,($AC66-S66)/$AC66&gt;0),2,IF(AND(($AC66-S66)/$AC66&gt;=-0.2,($AC66-S66)/$AC66&lt;0),1,0)))</f>
        <v>1</v>
      </c>
      <c r="AS66" s="86">
        <f t="shared" ref="AS66:AS81" si="66">IF(T66=$AC66,2,IF(AND(($AC66-T66)/$AC66&lt;=0.2,($AC66-T66)/$AC66&gt;0),2,IF(AND(($AC66-T66)/$AC66&gt;=-0.2,($AC66-T66)/$AC66&lt;0),1,0)))</f>
        <v>0</v>
      </c>
      <c r="AT66" s="86">
        <f t="shared" ref="AT66:AT81" si="67">IF(U66=$AC66,2,IF(AND(($AC66-U66)/$AC66&lt;=0.2,($AC66-U66)/$AC66&gt;0),2,IF(AND(($AC66-U66)/$AC66&gt;=-0.2,($AC66-U66)/$AC66&lt;0),1,0)))</f>
        <v>0</v>
      </c>
      <c r="AU66" s="86">
        <f t="shared" ref="AU66:AU81" si="68">IF(V66=$AC66,2,IF(AND(($AC66-V66)/$AC66&lt;=0.2,($AC66-V66)/$AC66&gt;0),2,IF(AND(($AC66-V66)/$AC66&gt;=-0.2,($AC66-V66)/$AC66&lt;0),1,0)))</f>
        <v>1</v>
      </c>
      <c r="AV66" s="86">
        <f t="shared" ref="AV66:AV81" si="69">IF(W66=$AC66,2,IF(AND(($AC66-W66)/$AC66&lt;=0.2,($AC66-W66)/$AC66&gt;0),2,IF(AND(($AC66-W66)/$AC66&gt;=-0.2,($AC66-W66)/$AC66&lt;0),1,0)))</f>
        <v>0</v>
      </c>
      <c r="AW66" s="86">
        <f t="shared" ref="AW66:AW81" si="70">IF(X66=$AC66,2,IF(AND(($AC66-X66)/$AC66&lt;=0.2,($AC66-X66)/$AC66&gt;0),2,IF(AND(($AC66-X66)/$AC66&gt;=-0.2,($AC66-X66)/$AC66&lt;0),1,0)))</f>
        <v>2</v>
      </c>
      <c r="AX66" s="86">
        <f t="shared" ref="AX66:AX81" si="71">IF(Y66=$AC66,2,IF(AND(($AC66-Y66)/$AC66&lt;=0.2,($AC66-Y66)/$AC66&gt;0),2,IF(AND(($AC66-Y66)/$AC66&gt;=-0.2,($AC66-Y66)/$AC66&lt;0),1,0)))</f>
        <v>1</v>
      </c>
      <c r="AY66" s="86">
        <f t="shared" ref="AY66:AY81" si="72">IF(Z66=$AC66,2,IF(AND(($AC66-Z66)/$AC66&lt;=0.2,($AC66-Z66)/$AC66&gt;0),2,IF(AND(($AC66-Z66)/$AC66&gt;=-0.2,($AC66-Z66)/$AC66&lt;0),1,0)))</f>
        <v>1</v>
      </c>
      <c r="AZ66" s="86">
        <f t="shared" ref="AZ66:AZ81" si="73">IF(AA66=$AC66,2,IF(AND(($AC66-AA66)/$AC66&lt;=0.2,($AC66-AA66)/$AC66&gt;0),2,IF(AND(($AC66-AA66)/$AC66&gt;=-0.2,($AC66-AA66)/$AC66&lt;0),1,0)))</f>
        <v>0</v>
      </c>
      <c r="BA66" s="86">
        <f t="shared" ref="BA66:BA81" si="74">IF(AB66=$AC66,2,IF(AND(($AC66-AB66)/$AC66&lt;=0.2,($AC66-AB66)/$AC66&gt;0),2,IF(AND(($AC66-AB66)/$AC66&gt;=-0.2,($AC66-AB66)/$AC66&lt;0),1,0)))</f>
        <v>2</v>
      </c>
    </row>
    <row r="67" spans="1:53">
      <c r="A67" s="103" t="s">
        <v>579</v>
      </c>
      <c r="B67" s="103" t="s">
        <v>580</v>
      </c>
      <c r="C67" s="11">
        <v>50</v>
      </c>
      <c r="D67" s="9" t="s">
        <v>498</v>
      </c>
      <c r="E67" s="64">
        <v>93078</v>
      </c>
      <c r="F67" s="47">
        <v>95582</v>
      </c>
      <c r="G67" s="23">
        <v>88400</v>
      </c>
      <c r="H67" s="23">
        <v>82720</v>
      </c>
      <c r="I67" s="24">
        <v>88445</v>
      </c>
      <c r="J67" s="23">
        <v>70654</v>
      </c>
      <c r="K67" s="47">
        <v>2500000</v>
      </c>
      <c r="L67" s="27">
        <v>56156</v>
      </c>
      <c r="M67" s="27">
        <v>86278</v>
      </c>
      <c r="N67" s="27">
        <v>40000</v>
      </c>
      <c r="O67" s="27">
        <v>63600</v>
      </c>
      <c r="P67" s="27">
        <v>45769</v>
      </c>
      <c r="Q67" s="85">
        <v>48619</v>
      </c>
      <c r="R67" s="27">
        <v>94423</v>
      </c>
      <c r="S67" s="27">
        <v>59000</v>
      </c>
      <c r="T67" s="27">
        <v>67496.800000000003</v>
      </c>
      <c r="U67" s="27">
        <v>95657</v>
      </c>
      <c r="V67" s="48">
        <v>127500</v>
      </c>
      <c r="W67" s="27">
        <v>85900</v>
      </c>
      <c r="X67" s="27">
        <v>75196</v>
      </c>
      <c r="Y67" s="27">
        <v>91630</v>
      </c>
      <c r="Z67" s="27">
        <v>93412</v>
      </c>
      <c r="AA67" s="27">
        <v>47600</v>
      </c>
      <c r="AB67" s="27">
        <v>46053</v>
      </c>
      <c r="AC67" s="49">
        <f t="shared" si="50"/>
        <v>84310</v>
      </c>
      <c r="AD67" s="86">
        <f t="shared" si="51"/>
        <v>1</v>
      </c>
      <c r="AE67" s="86">
        <f t="shared" si="52"/>
        <v>1</v>
      </c>
      <c r="AF67" s="86">
        <f t="shared" si="53"/>
        <v>1</v>
      </c>
      <c r="AG67" s="86">
        <f t="shared" si="54"/>
        <v>2</v>
      </c>
      <c r="AH67" s="86">
        <f t="shared" si="55"/>
        <v>1</v>
      </c>
      <c r="AI67" s="86">
        <f t="shared" si="56"/>
        <v>2</v>
      </c>
      <c r="AJ67" s="86">
        <f t="shared" si="57"/>
        <v>0</v>
      </c>
      <c r="AK67" s="86">
        <f t="shared" si="58"/>
        <v>0</v>
      </c>
      <c r="AL67" s="86">
        <f t="shared" si="59"/>
        <v>1</v>
      </c>
      <c r="AM67" s="86">
        <f t="shared" si="60"/>
        <v>0</v>
      </c>
      <c r="AN67" s="86">
        <f t="shared" si="61"/>
        <v>0</v>
      </c>
      <c r="AO67" s="86">
        <f t="shared" si="62"/>
        <v>0</v>
      </c>
      <c r="AP67" s="86">
        <f t="shared" si="63"/>
        <v>0</v>
      </c>
      <c r="AQ67" s="86">
        <f t="shared" si="64"/>
        <v>1</v>
      </c>
      <c r="AR67" s="86">
        <f t="shared" si="65"/>
        <v>0</v>
      </c>
      <c r="AS67" s="86">
        <f t="shared" si="66"/>
        <v>2</v>
      </c>
      <c r="AT67" s="86">
        <f t="shared" si="67"/>
        <v>1</v>
      </c>
      <c r="AU67" s="86">
        <f t="shared" si="68"/>
        <v>0</v>
      </c>
      <c r="AV67" s="86">
        <f t="shared" si="69"/>
        <v>1</v>
      </c>
      <c r="AW67" s="86">
        <f t="shared" si="70"/>
        <v>2</v>
      </c>
      <c r="AX67" s="86">
        <f t="shared" si="71"/>
        <v>1</v>
      </c>
      <c r="AY67" s="86">
        <f t="shared" si="72"/>
        <v>1</v>
      </c>
      <c r="AZ67" s="86">
        <f t="shared" si="73"/>
        <v>0</v>
      </c>
      <c r="BA67" s="86">
        <f t="shared" si="74"/>
        <v>0</v>
      </c>
    </row>
    <row r="68" spans="1:53">
      <c r="A68" s="103"/>
      <c r="B68" s="103"/>
      <c r="C68" s="11">
        <v>100</v>
      </c>
      <c r="D68" s="9" t="s">
        <v>498</v>
      </c>
      <c r="E68" s="64">
        <v>95129</v>
      </c>
      <c r="F68" s="47">
        <v>88340</v>
      </c>
      <c r="G68" s="23">
        <v>88400</v>
      </c>
      <c r="H68" s="23">
        <v>88760</v>
      </c>
      <c r="I68" s="24">
        <v>80405</v>
      </c>
      <c r="J68" s="23">
        <v>68975</v>
      </c>
      <c r="K68" s="47">
        <v>5000000</v>
      </c>
      <c r="L68" s="27">
        <v>56049</v>
      </c>
      <c r="M68" s="27">
        <v>79837</v>
      </c>
      <c r="N68" s="27">
        <v>40000</v>
      </c>
      <c r="O68" s="27">
        <v>61400</v>
      </c>
      <c r="P68" s="27">
        <v>45769</v>
      </c>
      <c r="Q68" s="85">
        <v>45220</v>
      </c>
      <c r="R68" s="27">
        <v>90241</v>
      </c>
      <c r="S68" s="27">
        <v>60000</v>
      </c>
      <c r="T68" s="27">
        <v>64121.96</v>
      </c>
      <c r="U68" s="27">
        <v>94065</v>
      </c>
      <c r="V68" s="48">
        <v>127500</v>
      </c>
      <c r="W68" s="27">
        <v>85900</v>
      </c>
      <c r="X68" s="27">
        <v>75196</v>
      </c>
      <c r="Y68" s="27">
        <v>95200</v>
      </c>
      <c r="Z68" s="27">
        <v>82148</v>
      </c>
      <c r="AA68" s="27">
        <v>47600</v>
      </c>
      <c r="AB68" s="27">
        <v>44053</v>
      </c>
      <c r="AC68" s="49">
        <f t="shared" si="50"/>
        <v>80121</v>
      </c>
      <c r="AD68" s="86">
        <f t="shared" si="51"/>
        <v>1</v>
      </c>
      <c r="AE68" s="86">
        <f t="shared" si="52"/>
        <v>1</v>
      </c>
      <c r="AF68" s="86">
        <f t="shared" si="53"/>
        <v>1</v>
      </c>
      <c r="AG68" s="86">
        <f t="shared" si="54"/>
        <v>1</v>
      </c>
      <c r="AH68" s="86">
        <f t="shared" si="55"/>
        <v>1</v>
      </c>
      <c r="AI68" s="86">
        <f t="shared" si="56"/>
        <v>2</v>
      </c>
      <c r="AJ68" s="86">
        <f t="shared" si="57"/>
        <v>0</v>
      </c>
      <c r="AK68" s="86">
        <f t="shared" si="58"/>
        <v>0</v>
      </c>
      <c r="AL68" s="86">
        <f t="shared" si="59"/>
        <v>2</v>
      </c>
      <c r="AM68" s="86">
        <f t="shared" si="60"/>
        <v>0</v>
      </c>
      <c r="AN68" s="86">
        <f t="shared" si="61"/>
        <v>0</v>
      </c>
      <c r="AO68" s="86">
        <f t="shared" si="62"/>
        <v>0</v>
      </c>
      <c r="AP68" s="86">
        <f t="shared" si="63"/>
        <v>0</v>
      </c>
      <c r="AQ68" s="86">
        <f t="shared" si="64"/>
        <v>1</v>
      </c>
      <c r="AR68" s="86">
        <f t="shared" si="65"/>
        <v>0</v>
      </c>
      <c r="AS68" s="86">
        <f t="shared" si="66"/>
        <v>2</v>
      </c>
      <c r="AT68" s="86">
        <f t="shared" si="67"/>
        <v>1</v>
      </c>
      <c r="AU68" s="86">
        <f t="shared" si="68"/>
        <v>0</v>
      </c>
      <c r="AV68" s="86">
        <f t="shared" si="69"/>
        <v>1</v>
      </c>
      <c r="AW68" s="86">
        <f t="shared" si="70"/>
        <v>2</v>
      </c>
      <c r="AX68" s="86">
        <f t="shared" si="71"/>
        <v>1</v>
      </c>
      <c r="AY68" s="86">
        <f t="shared" si="72"/>
        <v>1</v>
      </c>
      <c r="AZ68" s="86">
        <f t="shared" si="73"/>
        <v>0</v>
      </c>
      <c r="BA68" s="86">
        <f t="shared" si="74"/>
        <v>0</v>
      </c>
    </row>
    <row r="69" spans="1:53">
      <c r="A69" s="103"/>
      <c r="B69" s="103"/>
      <c r="C69" s="11">
        <v>500</v>
      </c>
      <c r="D69" s="9" t="s">
        <v>498</v>
      </c>
      <c r="E69" s="64">
        <v>81247</v>
      </c>
      <c r="F69" s="47">
        <v>79420</v>
      </c>
      <c r="G69" s="23">
        <v>88400</v>
      </c>
      <c r="H69" s="23">
        <v>81054</v>
      </c>
      <c r="I69" s="24">
        <v>72364</v>
      </c>
      <c r="J69" s="23">
        <v>65012</v>
      </c>
      <c r="K69" s="47">
        <v>25000000</v>
      </c>
      <c r="L69" s="27">
        <v>55930</v>
      </c>
      <c r="M69" s="27">
        <v>89848</v>
      </c>
      <c r="N69" s="27">
        <v>35000</v>
      </c>
      <c r="O69" s="27">
        <v>59300</v>
      </c>
      <c r="P69" s="27">
        <v>45769</v>
      </c>
      <c r="Q69" s="85">
        <v>42840</v>
      </c>
      <c r="R69" s="27">
        <v>77637</v>
      </c>
      <c r="S69" s="27">
        <v>61000</v>
      </c>
      <c r="T69" s="27">
        <v>57372.28</v>
      </c>
      <c r="U69" s="27">
        <v>78552</v>
      </c>
      <c r="V69" s="48">
        <v>127500</v>
      </c>
      <c r="W69" s="27">
        <v>85900</v>
      </c>
      <c r="X69" s="27">
        <v>75196</v>
      </c>
      <c r="Y69" s="27">
        <v>84490</v>
      </c>
      <c r="Z69" s="27">
        <v>93776</v>
      </c>
      <c r="AA69" s="27">
        <v>47005</v>
      </c>
      <c r="AB69" s="27">
        <v>42053</v>
      </c>
      <c r="AC69" s="49">
        <f t="shared" si="50"/>
        <v>76416.5</v>
      </c>
      <c r="AD69" s="86">
        <f t="shared" si="51"/>
        <v>1</v>
      </c>
      <c r="AE69" s="86">
        <f t="shared" si="52"/>
        <v>1</v>
      </c>
      <c r="AF69" s="86">
        <f t="shared" si="53"/>
        <v>1</v>
      </c>
      <c r="AG69" s="86">
        <f t="shared" si="54"/>
        <v>1</v>
      </c>
      <c r="AH69" s="86">
        <f t="shared" si="55"/>
        <v>2</v>
      </c>
      <c r="AI69" s="86">
        <f t="shared" si="56"/>
        <v>2</v>
      </c>
      <c r="AJ69" s="86">
        <f t="shared" si="57"/>
        <v>0</v>
      </c>
      <c r="AK69" s="86">
        <f t="shared" si="58"/>
        <v>0</v>
      </c>
      <c r="AL69" s="86">
        <f t="shared" si="59"/>
        <v>1</v>
      </c>
      <c r="AM69" s="86">
        <f t="shared" si="60"/>
        <v>0</v>
      </c>
      <c r="AN69" s="86">
        <f t="shared" si="61"/>
        <v>0</v>
      </c>
      <c r="AO69" s="86">
        <f t="shared" si="62"/>
        <v>0</v>
      </c>
      <c r="AP69" s="86">
        <f t="shared" si="63"/>
        <v>0</v>
      </c>
      <c r="AQ69" s="86">
        <f t="shared" si="64"/>
        <v>1</v>
      </c>
      <c r="AR69" s="86">
        <f t="shared" si="65"/>
        <v>0</v>
      </c>
      <c r="AS69" s="86">
        <f t="shared" si="66"/>
        <v>0</v>
      </c>
      <c r="AT69" s="86">
        <f t="shared" si="67"/>
        <v>1</v>
      </c>
      <c r="AU69" s="86">
        <f t="shared" si="68"/>
        <v>0</v>
      </c>
      <c r="AV69" s="86">
        <f t="shared" si="69"/>
        <v>1</v>
      </c>
      <c r="AW69" s="86">
        <f t="shared" si="70"/>
        <v>2</v>
      </c>
      <c r="AX69" s="86">
        <f t="shared" si="71"/>
        <v>1</v>
      </c>
      <c r="AY69" s="86">
        <f t="shared" si="72"/>
        <v>0</v>
      </c>
      <c r="AZ69" s="86">
        <f t="shared" si="73"/>
        <v>0</v>
      </c>
      <c r="BA69" s="86">
        <f t="shared" si="74"/>
        <v>0</v>
      </c>
    </row>
    <row r="70" spans="1:53">
      <c r="A70" s="103"/>
      <c r="B70" s="103"/>
      <c r="C70" s="11">
        <v>1000</v>
      </c>
      <c r="D70" s="9" t="s">
        <v>498</v>
      </c>
      <c r="E70" s="64">
        <v>89956</v>
      </c>
      <c r="F70" s="47">
        <v>88872</v>
      </c>
      <c r="G70" s="23">
        <v>84700</v>
      </c>
      <c r="H70" s="23">
        <v>72864</v>
      </c>
      <c r="I70" s="24">
        <v>64324</v>
      </c>
      <c r="J70" s="23">
        <v>61302</v>
      </c>
      <c r="K70" s="47">
        <v>50000000</v>
      </c>
      <c r="L70" s="27">
        <v>55811</v>
      </c>
      <c r="M70" s="27">
        <v>77592</v>
      </c>
      <c r="N70" s="27">
        <v>35000</v>
      </c>
      <c r="O70" s="27">
        <v>58200</v>
      </c>
      <c r="P70" s="27">
        <v>45769</v>
      </c>
      <c r="Q70" s="85">
        <v>42840</v>
      </c>
      <c r="R70" s="27">
        <v>88174</v>
      </c>
      <c r="S70" s="27">
        <v>62000</v>
      </c>
      <c r="T70" s="27">
        <v>50622.6</v>
      </c>
      <c r="U70" s="27">
        <v>92886</v>
      </c>
      <c r="V70" s="48">
        <v>127500</v>
      </c>
      <c r="W70" s="27">
        <v>85900</v>
      </c>
      <c r="X70" s="27">
        <v>72018</v>
      </c>
      <c r="Y70" s="27">
        <v>88060</v>
      </c>
      <c r="Z70" s="27">
        <v>70031</v>
      </c>
      <c r="AA70" s="27">
        <v>45220</v>
      </c>
      <c r="AB70" s="27">
        <v>40053</v>
      </c>
      <c r="AC70" s="49">
        <f t="shared" si="50"/>
        <v>71024.5</v>
      </c>
      <c r="AD70" s="86">
        <f t="shared" si="51"/>
        <v>0</v>
      </c>
      <c r="AE70" s="86">
        <f t="shared" si="52"/>
        <v>0</v>
      </c>
      <c r="AF70" s="86">
        <f t="shared" si="53"/>
        <v>1</v>
      </c>
      <c r="AG70" s="86">
        <f t="shared" si="54"/>
        <v>1</v>
      </c>
      <c r="AH70" s="86">
        <f t="shared" si="55"/>
        <v>2</v>
      </c>
      <c r="AI70" s="86">
        <f t="shared" si="56"/>
        <v>2</v>
      </c>
      <c r="AJ70" s="86">
        <f t="shared" si="57"/>
        <v>0</v>
      </c>
      <c r="AK70" s="86">
        <f t="shared" si="58"/>
        <v>0</v>
      </c>
      <c r="AL70" s="86">
        <f t="shared" si="59"/>
        <v>1</v>
      </c>
      <c r="AM70" s="86">
        <f t="shared" si="60"/>
        <v>0</v>
      </c>
      <c r="AN70" s="86">
        <f t="shared" si="61"/>
        <v>2</v>
      </c>
      <c r="AO70" s="86">
        <f t="shared" si="62"/>
        <v>0</v>
      </c>
      <c r="AP70" s="86">
        <f t="shared" si="63"/>
        <v>0</v>
      </c>
      <c r="AQ70" s="86">
        <f t="shared" si="64"/>
        <v>0</v>
      </c>
      <c r="AR70" s="86">
        <f t="shared" si="65"/>
        <v>2</v>
      </c>
      <c r="AS70" s="86">
        <f t="shared" si="66"/>
        <v>0</v>
      </c>
      <c r="AT70" s="86">
        <f t="shared" si="67"/>
        <v>0</v>
      </c>
      <c r="AU70" s="86">
        <f t="shared" si="68"/>
        <v>0</v>
      </c>
      <c r="AV70" s="86">
        <f t="shared" si="69"/>
        <v>0</v>
      </c>
      <c r="AW70" s="86">
        <f t="shared" si="70"/>
        <v>1</v>
      </c>
      <c r="AX70" s="86">
        <f t="shared" si="71"/>
        <v>0</v>
      </c>
      <c r="AY70" s="86">
        <f t="shared" si="72"/>
        <v>2</v>
      </c>
      <c r="AZ70" s="86">
        <f t="shared" si="73"/>
        <v>0</v>
      </c>
      <c r="BA70" s="86">
        <f t="shared" si="74"/>
        <v>0</v>
      </c>
    </row>
    <row r="71" spans="1:53" ht="30">
      <c r="A71" s="5" t="s">
        <v>581</v>
      </c>
      <c r="B71" s="5" t="s">
        <v>582</v>
      </c>
      <c r="C71" s="11">
        <v>1</v>
      </c>
      <c r="D71" s="9" t="s">
        <v>498</v>
      </c>
      <c r="E71" s="64">
        <v>90237</v>
      </c>
      <c r="F71" s="47">
        <v>93999</v>
      </c>
      <c r="G71" s="23">
        <v>89000</v>
      </c>
      <c r="H71" s="23">
        <v>80961</v>
      </c>
      <c r="I71" s="24">
        <v>99218</v>
      </c>
      <c r="J71" s="23">
        <v>92001</v>
      </c>
      <c r="K71" s="47">
        <v>150000</v>
      </c>
      <c r="L71" s="27">
        <v>61880</v>
      </c>
      <c r="M71" s="27">
        <v>69394</v>
      </c>
      <c r="N71" s="27">
        <v>89250</v>
      </c>
      <c r="O71" s="27">
        <v>90000</v>
      </c>
      <c r="P71" s="27">
        <v>58585</v>
      </c>
      <c r="Q71" s="85">
        <v>59819</v>
      </c>
      <c r="R71" s="27">
        <v>88340</v>
      </c>
      <c r="S71" s="27">
        <v>59000</v>
      </c>
      <c r="T71" s="27">
        <v>151867.79999999999</v>
      </c>
      <c r="U71" s="27">
        <v>89867</v>
      </c>
      <c r="V71" s="48">
        <v>141667</v>
      </c>
      <c r="W71" s="27">
        <v>85500</v>
      </c>
      <c r="X71" s="27">
        <v>75725</v>
      </c>
      <c r="Y71" s="27">
        <v>72590</v>
      </c>
      <c r="Z71" s="27">
        <v>89619</v>
      </c>
      <c r="AA71" s="27">
        <v>47600</v>
      </c>
      <c r="AB71" s="27">
        <v>40000</v>
      </c>
      <c r="AC71" s="49">
        <f t="shared" si="50"/>
        <v>88670</v>
      </c>
      <c r="AD71" s="86">
        <f t="shared" si="51"/>
        <v>1</v>
      </c>
      <c r="AE71" s="86">
        <f t="shared" si="52"/>
        <v>1</v>
      </c>
      <c r="AF71" s="86">
        <f t="shared" si="53"/>
        <v>1</v>
      </c>
      <c r="AG71" s="86">
        <f t="shared" si="54"/>
        <v>2</v>
      </c>
      <c r="AH71" s="86">
        <f t="shared" si="55"/>
        <v>1</v>
      </c>
      <c r="AI71" s="86">
        <f t="shared" si="56"/>
        <v>1</v>
      </c>
      <c r="AJ71" s="86">
        <f t="shared" si="57"/>
        <v>0</v>
      </c>
      <c r="AK71" s="86">
        <f t="shared" si="58"/>
        <v>0</v>
      </c>
      <c r="AL71" s="86">
        <f t="shared" si="59"/>
        <v>0</v>
      </c>
      <c r="AM71" s="86">
        <f t="shared" si="60"/>
        <v>1</v>
      </c>
      <c r="AN71" s="86">
        <f t="shared" si="61"/>
        <v>1</v>
      </c>
      <c r="AO71" s="86">
        <f t="shared" si="62"/>
        <v>0</v>
      </c>
      <c r="AP71" s="86">
        <f t="shared" si="63"/>
        <v>0</v>
      </c>
      <c r="AQ71" s="86">
        <f t="shared" si="64"/>
        <v>2</v>
      </c>
      <c r="AR71" s="86">
        <f t="shared" si="65"/>
        <v>0</v>
      </c>
      <c r="AS71" s="86">
        <f t="shared" si="66"/>
        <v>0</v>
      </c>
      <c r="AT71" s="86">
        <f t="shared" si="67"/>
        <v>1</v>
      </c>
      <c r="AU71" s="86">
        <f t="shared" si="68"/>
        <v>0</v>
      </c>
      <c r="AV71" s="86">
        <f t="shared" si="69"/>
        <v>2</v>
      </c>
      <c r="AW71" s="86">
        <f t="shared" si="70"/>
        <v>2</v>
      </c>
      <c r="AX71" s="86">
        <f t="shared" si="71"/>
        <v>2</v>
      </c>
      <c r="AY71" s="86">
        <f t="shared" si="72"/>
        <v>1</v>
      </c>
      <c r="AZ71" s="86">
        <f t="shared" si="73"/>
        <v>0</v>
      </c>
      <c r="BA71" s="86">
        <f t="shared" si="74"/>
        <v>0</v>
      </c>
    </row>
    <row r="72" spans="1:53" ht="30">
      <c r="A72" s="8" t="s">
        <v>583</v>
      </c>
      <c r="B72" s="5" t="s">
        <v>584</v>
      </c>
      <c r="C72" s="11">
        <v>1</v>
      </c>
      <c r="D72" s="9" t="s">
        <v>498</v>
      </c>
      <c r="E72" s="64">
        <v>134945</v>
      </c>
      <c r="F72" s="47">
        <v>135207</v>
      </c>
      <c r="G72" s="23">
        <v>114000</v>
      </c>
      <c r="H72" s="23">
        <v>131874</v>
      </c>
      <c r="I72" s="24">
        <v>129353</v>
      </c>
      <c r="J72" s="23">
        <v>100000</v>
      </c>
      <c r="K72" s="47">
        <v>90000</v>
      </c>
      <c r="L72" s="27">
        <v>77350</v>
      </c>
      <c r="M72" s="27">
        <v>149290</v>
      </c>
      <c r="N72" s="27">
        <v>70000</v>
      </c>
      <c r="O72" s="27">
        <v>124750</v>
      </c>
      <c r="P72" s="27">
        <v>82385</v>
      </c>
      <c r="Q72" s="85">
        <v>112570</v>
      </c>
      <c r="R72" s="27">
        <v>149447</v>
      </c>
      <c r="S72" s="27">
        <v>110000</v>
      </c>
      <c r="T72" s="27">
        <v>101245.2</v>
      </c>
      <c r="U72" s="27">
        <v>152493</v>
      </c>
      <c r="V72" s="48">
        <v>141667</v>
      </c>
      <c r="W72" s="27">
        <v>120800</v>
      </c>
      <c r="X72" s="27">
        <v>97437</v>
      </c>
      <c r="Y72" s="27">
        <v>130900</v>
      </c>
      <c r="Z72" s="27">
        <v>117667</v>
      </c>
      <c r="AA72" s="27">
        <v>47600</v>
      </c>
      <c r="AB72" s="27">
        <v>114240</v>
      </c>
      <c r="AC72" s="49">
        <f t="shared" si="50"/>
        <v>115953.5</v>
      </c>
      <c r="AD72" s="86">
        <f t="shared" si="51"/>
        <v>1</v>
      </c>
      <c r="AE72" s="86">
        <f t="shared" si="52"/>
        <v>1</v>
      </c>
      <c r="AF72" s="86">
        <f t="shared" si="53"/>
        <v>2</v>
      </c>
      <c r="AG72" s="86">
        <f t="shared" si="54"/>
        <v>1</v>
      </c>
      <c r="AH72" s="86">
        <f t="shared" si="55"/>
        <v>1</v>
      </c>
      <c r="AI72" s="86">
        <f t="shared" si="56"/>
        <v>2</v>
      </c>
      <c r="AJ72" s="86">
        <f t="shared" si="57"/>
        <v>0</v>
      </c>
      <c r="AK72" s="86">
        <f t="shared" si="58"/>
        <v>0</v>
      </c>
      <c r="AL72" s="86">
        <f t="shared" si="59"/>
        <v>0</v>
      </c>
      <c r="AM72" s="86">
        <f t="shared" si="60"/>
        <v>0</v>
      </c>
      <c r="AN72" s="86">
        <f t="shared" si="61"/>
        <v>1</v>
      </c>
      <c r="AO72" s="86">
        <f t="shared" si="62"/>
        <v>0</v>
      </c>
      <c r="AP72" s="86">
        <f t="shared" si="63"/>
        <v>2</v>
      </c>
      <c r="AQ72" s="86">
        <f t="shared" si="64"/>
        <v>0</v>
      </c>
      <c r="AR72" s="86">
        <f t="shared" si="65"/>
        <v>2</v>
      </c>
      <c r="AS72" s="86">
        <f t="shared" si="66"/>
        <v>2</v>
      </c>
      <c r="AT72" s="86">
        <f t="shared" si="67"/>
        <v>0</v>
      </c>
      <c r="AU72" s="86">
        <f t="shared" si="68"/>
        <v>0</v>
      </c>
      <c r="AV72" s="86">
        <f t="shared" si="69"/>
        <v>1</v>
      </c>
      <c r="AW72" s="86">
        <f t="shared" si="70"/>
        <v>2</v>
      </c>
      <c r="AX72" s="86">
        <f t="shared" si="71"/>
        <v>1</v>
      </c>
      <c r="AY72" s="86">
        <f t="shared" si="72"/>
        <v>1</v>
      </c>
      <c r="AZ72" s="86">
        <f t="shared" si="73"/>
        <v>0</v>
      </c>
      <c r="BA72" s="86">
        <f t="shared" si="74"/>
        <v>2</v>
      </c>
    </row>
    <row r="73" spans="1:53" ht="45">
      <c r="A73" s="8" t="s">
        <v>585</v>
      </c>
      <c r="B73" s="5" t="s">
        <v>586</v>
      </c>
      <c r="C73" s="11">
        <v>1</v>
      </c>
      <c r="D73" s="9" t="s">
        <v>498</v>
      </c>
      <c r="E73" s="64">
        <v>481718</v>
      </c>
      <c r="F73" s="47">
        <v>508080</v>
      </c>
      <c r="G73" s="23">
        <v>89000</v>
      </c>
      <c r="H73" s="23">
        <v>425135</v>
      </c>
      <c r="I73" s="24">
        <v>192972</v>
      </c>
      <c r="J73" s="23">
        <v>355000</v>
      </c>
      <c r="K73" s="47">
        <v>450000</v>
      </c>
      <c r="L73" s="27">
        <v>119000</v>
      </c>
      <c r="M73" s="27">
        <v>423259</v>
      </c>
      <c r="N73" s="27">
        <v>193000</v>
      </c>
      <c r="O73" s="27">
        <v>231000</v>
      </c>
      <c r="P73" s="27">
        <v>54923</v>
      </c>
      <c r="Q73" s="85">
        <v>99478</v>
      </c>
      <c r="R73" s="27">
        <v>480323</v>
      </c>
      <c r="S73" s="27">
        <v>45000</v>
      </c>
      <c r="T73" s="27">
        <v>472477.6</v>
      </c>
      <c r="U73" s="27">
        <v>473852</v>
      </c>
      <c r="V73" s="48">
        <v>340000</v>
      </c>
      <c r="W73" s="27">
        <v>450000</v>
      </c>
      <c r="X73" s="27">
        <v>75725</v>
      </c>
      <c r="Y73" s="27">
        <v>499800</v>
      </c>
      <c r="Z73" s="27">
        <v>431084</v>
      </c>
      <c r="AA73" s="27">
        <v>45220</v>
      </c>
      <c r="AB73" s="27">
        <v>100000</v>
      </c>
      <c r="AC73" s="49">
        <f t="shared" si="50"/>
        <v>347500</v>
      </c>
      <c r="AD73" s="86">
        <f t="shared" si="51"/>
        <v>0</v>
      </c>
      <c r="AE73" s="86">
        <f t="shared" si="52"/>
        <v>0</v>
      </c>
      <c r="AF73" s="86">
        <f t="shared" si="53"/>
        <v>0</v>
      </c>
      <c r="AG73" s="86">
        <f t="shared" si="54"/>
        <v>0</v>
      </c>
      <c r="AH73" s="86">
        <f t="shared" si="55"/>
        <v>0</v>
      </c>
      <c r="AI73" s="86">
        <f t="shared" si="56"/>
        <v>1</v>
      </c>
      <c r="AJ73" s="86">
        <f t="shared" si="57"/>
        <v>0</v>
      </c>
      <c r="AK73" s="86">
        <f t="shared" si="58"/>
        <v>0</v>
      </c>
      <c r="AL73" s="86">
        <f t="shared" si="59"/>
        <v>0</v>
      </c>
      <c r="AM73" s="86">
        <f t="shared" si="60"/>
        <v>0</v>
      </c>
      <c r="AN73" s="86">
        <f t="shared" si="61"/>
        <v>0</v>
      </c>
      <c r="AO73" s="86">
        <f t="shared" si="62"/>
        <v>0</v>
      </c>
      <c r="AP73" s="86">
        <f t="shared" si="63"/>
        <v>0</v>
      </c>
      <c r="AQ73" s="86">
        <f t="shared" si="64"/>
        <v>0</v>
      </c>
      <c r="AR73" s="86">
        <f t="shared" si="65"/>
        <v>0</v>
      </c>
      <c r="AS73" s="86">
        <f t="shared" si="66"/>
        <v>0</v>
      </c>
      <c r="AT73" s="86">
        <f t="shared" si="67"/>
        <v>0</v>
      </c>
      <c r="AU73" s="86">
        <f t="shared" si="68"/>
        <v>2</v>
      </c>
      <c r="AV73" s="86">
        <f t="shared" si="69"/>
        <v>0</v>
      </c>
      <c r="AW73" s="86">
        <f t="shared" si="70"/>
        <v>0</v>
      </c>
      <c r="AX73" s="86">
        <f t="shared" si="71"/>
        <v>0</v>
      </c>
      <c r="AY73" s="86">
        <f t="shared" si="72"/>
        <v>0</v>
      </c>
      <c r="AZ73" s="86">
        <f t="shared" si="73"/>
        <v>0</v>
      </c>
      <c r="BA73" s="86">
        <f t="shared" si="74"/>
        <v>0</v>
      </c>
    </row>
    <row r="74" spans="1:53" ht="30">
      <c r="A74" s="5" t="s">
        <v>587</v>
      </c>
      <c r="B74" s="5" t="s">
        <v>588</v>
      </c>
      <c r="C74" s="11"/>
      <c r="D74" s="9" t="s">
        <v>498</v>
      </c>
      <c r="E74" s="64">
        <v>63993</v>
      </c>
      <c r="F74" s="47">
        <v>59723</v>
      </c>
      <c r="G74" s="23">
        <v>62000</v>
      </c>
      <c r="H74" s="23">
        <v>68129</v>
      </c>
      <c r="I74" s="24">
        <v>28945</v>
      </c>
      <c r="J74" s="23">
        <v>64879</v>
      </c>
      <c r="K74" s="47">
        <v>150000</v>
      </c>
      <c r="L74" s="27">
        <v>27846</v>
      </c>
      <c r="M74" s="27">
        <v>75600</v>
      </c>
      <c r="N74" s="27">
        <v>101150</v>
      </c>
      <c r="O74" s="27">
        <v>39050</v>
      </c>
      <c r="P74" s="27">
        <v>45769</v>
      </c>
      <c r="Q74" s="85">
        <v>36264</v>
      </c>
      <c r="R74" s="27">
        <v>69631</v>
      </c>
      <c r="S74" s="27">
        <v>117000</v>
      </c>
      <c r="T74" s="27">
        <v>33748.400000000001</v>
      </c>
      <c r="U74" s="27">
        <v>70174</v>
      </c>
      <c r="V74" s="48">
        <v>127500</v>
      </c>
      <c r="W74" s="27">
        <v>35500</v>
      </c>
      <c r="X74" s="27">
        <v>52955</v>
      </c>
      <c r="Y74" s="27">
        <v>59500</v>
      </c>
      <c r="Z74" s="27">
        <v>67766</v>
      </c>
      <c r="AA74" s="27">
        <v>59500</v>
      </c>
      <c r="AB74" s="27">
        <v>41300</v>
      </c>
      <c r="AC74" s="49">
        <f t="shared" si="50"/>
        <v>60861.5</v>
      </c>
      <c r="AD74" s="86">
        <f t="shared" si="51"/>
        <v>1</v>
      </c>
      <c r="AE74" s="86">
        <f t="shared" si="52"/>
        <v>2</v>
      </c>
      <c r="AF74" s="86">
        <f t="shared" si="53"/>
        <v>1</v>
      </c>
      <c r="AG74" s="86">
        <f t="shared" si="54"/>
        <v>1</v>
      </c>
      <c r="AH74" s="86">
        <f t="shared" si="55"/>
        <v>0</v>
      </c>
      <c r="AI74" s="86">
        <f t="shared" si="56"/>
        <v>1</v>
      </c>
      <c r="AJ74" s="86">
        <f t="shared" si="57"/>
        <v>0</v>
      </c>
      <c r="AK74" s="86">
        <f t="shared" si="58"/>
        <v>0</v>
      </c>
      <c r="AL74" s="86">
        <f t="shared" si="59"/>
        <v>0</v>
      </c>
      <c r="AM74" s="86">
        <f t="shared" si="60"/>
        <v>0</v>
      </c>
      <c r="AN74" s="86">
        <f t="shared" si="61"/>
        <v>0</v>
      </c>
      <c r="AO74" s="86">
        <f t="shared" si="62"/>
        <v>0</v>
      </c>
      <c r="AP74" s="86">
        <f t="shared" si="63"/>
        <v>0</v>
      </c>
      <c r="AQ74" s="86">
        <f t="shared" si="64"/>
        <v>1</v>
      </c>
      <c r="AR74" s="86">
        <f t="shared" si="65"/>
        <v>0</v>
      </c>
      <c r="AS74" s="86">
        <f t="shared" si="66"/>
        <v>0</v>
      </c>
      <c r="AT74" s="86">
        <f t="shared" si="67"/>
        <v>1</v>
      </c>
      <c r="AU74" s="86">
        <f t="shared" si="68"/>
        <v>0</v>
      </c>
      <c r="AV74" s="86">
        <f t="shared" si="69"/>
        <v>0</v>
      </c>
      <c r="AW74" s="86">
        <f t="shared" si="70"/>
        <v>2</v>
      </c>
      <c r="AX74" s="86">
        <f t="shared" si="71"/>
        <v>2</v>
      </c>
      <c r="AY74" s="86">
        <f t="shared" si="72"/>
        <v>1</v>
      </c>
      <c r="AZ74" s="86">
        <f t="shared" si="73"/>
        <v>2</v>
      </c>
      <c r="BA74" s="86">
        <f t="shared" si="74"/>
        <v>0</v>
      </c>
    </row>
    <row r="75" spans="1:53">
      <c r="A75" s="8" t="s">
        <v>589</v>
      </c>
      <c r="B75" s="5" t="s">
        <v>590</v>
      </c>
      <c r="C75" s="11"/>
      <c r="D75" s="9" t="s">
        <v>498</v>
      </c>
      <c r="E75" s="64">
        <v>127176</v>
      </c>
      <c r="F75" s="47">
        <v>93869</v>
      </c>
      <c r="G75" s="23">
        <v>178000</v>
      </c>
      <c r="H75" s="23">
        <v>96917</v>
      </c>
      <c r="I75" s="24">
        <v>635202</v>
      </c>
      <c r="J75" s="23">
        <v>110430</v>
      </c>
      <c r="K75" s="47">
        <v>221000</v>
      </c>
      <c r="L75" s="27">
        <v>116025</v>
      </c>
      <c r="M75" s="27">
        <v>111931</v>
      </c>
      <c r="N75" s="27">
        <v>136850</v>
      </c>
      <c r="O75" s="27">
        <v>445100</v>
      </c>
      <c r="P75" s="27">
        <v>274615</v>
      </c>
      <c r="Q75" s="85">
        <v>121574</v>
      </c>
      <c r="R75" s="27">
        <v>108688</v>
      </c>
      <c r="S75" s="27">
        <v>120000</v>
      </c>
      <c r="T75" s="27">
        <v>1088385.8999999999</v>
      </c>
      <c r="U75" s="27">
        <v>115345</v>
      </c>
      <c r="V75" s="48">
        <v>906667</v>
      </c>
      <c r="W75" s="27">
        <v>195500</v>
      </c>
      <c r="X75" s="27">
        <v>151300</v>
      </c>
      <c r="Y75" s="27">
        <v>119000</v>
      </c>
      <c r="Z75" s="27">
        <v>111120</v>
      </c>
      <c r="AA75" s="27">
        <v>178500</v>
      </c>
      <c r="AB75" s="27">
        <v>138190</v>
      </c>
      <c r="AC75" s="49">
        <f t="shared" si="50"/>
        <v>132013</v>
      </c>
      <c r="AD75" s="86">
        <f t="shared" si="51"/>
        <v>2</v>
      </c>
      <c r="AE75" s="86">
        <f t="shared" si="52"/>
        <v>0</v>
      </c>
      <c r="AF75" s="86">
        <f t="shared" si="53"/>
        <v>0</v>
      </c>
      <c r="AG75" s="86">
        <f t="shared" si="54"/>
        <v>0</v>
      </c>
      <c r="AH75" s="86">
        <f t="shared" si="55"/>
        <v>0</v>
      </c>
      <c r="AI75" s="86">
        <f t="shared" si="56"/>
        <v>2</v>
      </c>
      <c r="AJ75" s="86">
        <f t="shared" si="57"/>
        <v>0</v>
      </c>
      <c r="AK75" s="86">
        <f t="shared" si="58"/>
        <v>2</v>
      </c>
      <c r="AL75" s="86">
        <f t="shared" si="59"/>
        <v>2</v>
      </c>
      <c r="AM75" s="86">
        <f t="shared" si="60"/>
        <v>1</v>
      </c>
      <c r="AN75" s="86">
        <f t="shared" si="61"/>
        <v>0</v>
      </c>
      <c r="AO75" s="86">
        <f t="shared" si="62"/>
        <v>0</v>
      </c>
      <c r="AP75" s="86">
        <f t="shared" si="63"/>
        <v>2</v>
      </c>
      <c r="AQ75" s="86">
        <f t="shared" si="64"/>
        <v>2</v>
      </c>
      <c r="AR75" s="86">
        <f t="shared" si="65"/>
        <v>2</v>
      </c>
      <c r="AS75" s="86">
        <f t="shared" si="66"/>
        <v>0</v>
      </c>
      <c r="AT75" s="86">
        <f t="shared" si="67"/>
        <v>2</v>
      </c>
      <c r="AU75" s="86">
        <f t="shared" si="68"/>
        <v>0</v>
      </c>
      <c r="AV75" s="86">
        <f t="shared" si="69"/>
        <v>0</v>
      </c>
      <c r="AW75" s="86">
        <f t="shared" si="70"/>
        <v>1</v>
      </c>
      <c r="AX75" s="86">
        <f t="shared" si="71"/>
        <v>2</v>
      </c>
      <c r="AY75" s="86">
        <f t="shared" si="72"/>
        <v>2</v>
      </c>
      <c r="AZ75" s="86">
        <f t="shared" si="73"/>
        <v>0</v>
      </c>
      <c r="BA75" s="86">
        <f t="shared" si="74"/>
        <v>1</v>
      </c>
    </row>
    <row r="76" spans="1:53" ht="30">
      <c r="A76" s="99" t="s">
        <v>591</v>
      </c>
      <c r="B76" s="99" t="s">
        <v>592</v>
      </c>
      <c r="C76" s="11"/>
      <c r="D76" s="5" t="s">
        <v>593</v>
      </c>
      <c r="E76" s="64">
        <v>399360</v>
      </c>
      <c r="F76" s="47">
        <v>416176</v>
      </c>
      <c r="G76" s="23">
        <v>436100</v>
      </c>
      <c r="H76" s="23">
        <v>469895</v>
      </c>
      <c r="I76" s="24">
        <v>313581</v>
      </c>
      <c r="J76" s="23">
        <v>368694</v>
      </c>
      <c r="K76" s="47">
        <v>680000</v>
      </c>
      <c r="L76" s="27">
        <v>505702</v>
      </c>
      <c r="M76" s="27">
        <v>464963</v>
      </c>
      <c r="N76" s="27">
        <v>400000</v>
      </c>
      <c r="O76" s="27">
        <v>328700</v>
      </c>
      <c r="P76" s="27">
        <v>1098462</v>
      </c>
      <c r="Q76" s="85">
        <v>268415</v>
      </c>
      <c r="R76" s="27">
        <v>446510</v>
      </c>
      <c r="S76" s="27">
        <v>267000</v>
      </c>
      <c r="T76" s="27">
        <v>354358.2</v>
      </c>
      <c r="U76" s="27">
        <v>480838</v>
      </c>
      <c r="V76" s="48">
        <v>1190000</v>
      </c>
      <c r="W76" s="27">
        <v>395456</v>
      </c>
      <c r="X76" s="27">
        <v>370685</v>
      </c>
      <c r="Y76" s="27">
        <v>428400</v>
      </c>
      <c r="Z76" s="27">
        <v>385834</v>
      </c>
      <c r="AA76" s="27">
        <v>238000</v>
      </c>
      <c r="AB76" s="27">
        <v>385000</v>
      </c>
      <c r="AC76" s="49">
        <f t="shared" si="50"/>
        <v>399680</v>
      </c>
      <c r="AD76" s="86">
        <f t="shared" si="51"/>
        <v>2</v>
      </c>
      <c r="AE76" s="86">
        <f t="shared" si="52"/>
        <v>1</v>
      </c>
      <c r="AF76" s="86">
        <f t="shared" si="53"/>
        <v>1</v>
      </c>
      <c r="AG76" s="86">
        <f t="shared" si="54"/>
        <v>1</v>
      </c>
      <c r="AH76" s="86">
        <f t="shared" si="55"/>
        <v>0</v>
      </c>
      <c r="AI76" s="86">
        <f t="shared" si="56"/>
        <v>2</v>
      </c>
      <c r="AJ76" s="86">
        <f t="shared" si="57"/>
        <v>0</v>
      </c>
      <c r="AK76" s="86">
        <f t="shared" si="58"/>
        <v>0</v>
      </c>
      <c r="AL76" s="86">
        <f t="shared" si="59"/>
        <v>1</v>
      </c>
      <c r="AM76" s="86">
        <f t="shared" si="60"/>
        <v>1</v>
      </c>
      <c r="AN76" s="86">
        <f t="shared" si="61"/>
        <v>2</v>
      </c>
      <c r="AO76" s="86">
        <f t="shared" si="62"/>
        <v>0</v>
      </c>
      <c r="AP76" s="86">
        <f t="shared" si="63"/>
        <v>0</v>
      </c>
      <c r="AQ76" s="86">
        <f t="shared" si="64"/>
        <v>1</v>
      </c>
      <c r="AR76" s="86">
        <f t="shared" si="65"/>
        <v>0</v>
      </c>
      <c r="AS76" s="86">
        <f t="shared" si="66"/>
        <v>2</v>
      </c>
      <c r="AT76" s="86">
        <f t="shared" si="67"/>
        <v>0</v>
      </c>
      <c r="AU76" s="86">
        <f t="shared" si="68"/>
        <v>0</v>
      </c>
      <c r="AV76" s="86">
        <f t="shared" si="69"/>
        <v>2</v>
      </c>
      <c r="AW76" s="86">
        <f t="shared" si="70"/>
        <v>2</v>
      </c>
      <c r="AX76" s="86">
        <f t="shared" si="71"/>
        <v>1</v>
      </c>
      <c r="AY76" s="86">
        <f t="shared" si="72"/>
        <v>2</v>
      </c>
      <c r="AZ76" s="86">
        <f t="shared" si="73"/>
        <v>0</v>
      </c>
      <c r="BA76" s="86">
        <f t="shared" si="74"/>
        <v>2</v>
      </c>
    </row>
    <row r="77" spans="1:53" ht="30">
      <c r="A77" s="99"/>
      <c r="B77" s="99"/>
      <c r="C77" s="11"/>
      <c r="D77" s="5" t="s">
        <v>594</v>
      </c>
      <c r="E77" s="64">
        <v>615427</v>
      </c>
      <c r="F77" s="47">
        <v>649311</v>
      </c>
      <c r="G77" s="23">
        <v>498400</v>
      </c>
      <c r="H77" s="23">
        <v>654256</v>
      </c>
      <c r="I77" s="24">
        <v>402027</v>
      </c>
      <c r="J77" s="23">
        <v>499600</v>
      </c>
      <c r="K77" s="47">
        <v>1000000</v>
      </c>
      <c r="L77" s="27">
        <v>594048</v>
      </c>
      <c r="M77" s="27">
        <v>693424</v>
      </c>
      <c r="N77" s="27">
        <v>450000</v>
      </c>
      <c r="O77" s="27">
        <v>408100</v>
      </c>
      <c r="P77" s="27">
        <v>1647692</v>
      </c>
      <c r="Q77" s="85">
        <v>268415</v>
      </c>
      <c r="R77" s="27">
        <v>693153</v>
      </c>
      <c r="S77" s="27">
        <v>300000</v>
      </c>
      <c r="T77" s="27">
        <v>421855</v>
      </c>
      <c r="U77" s="27">
        <v>736474</v>
      </c>
      <c r="V77" s="48">
        <v>1275000</v>
      </c>
      <c r="W77" s="27">
        <v>425900</v>
      </c>
      <c r="X77" s="27">
        <v>423640</v>
      </c>
      <c r="Y77" s="27">
        <v>630700</v>
      </c>
      <c r="Z77" s="27">
        <v>752781</v>
      </c>
      <c r="AA77" s="27">
        <v>297500</v>
      </c>
      <c r="AB77" s="27">
        <v>541000</v>
      </c>
      <c r="AC77" s="49">
        <f t="shared" si="50"/>
        <v>567524</v>
      </c>
      <c r="AD77" s="86">
        <f t="shared" si="51"/>
        <v>1</v>
      </c>
      <c r="AE77" s="86">
        <f t="shared" si="52"/>
        <v>1</v>
      </c>
      <c r="AF77" s="86">
        <f t="shared" si="53"/>
        <v>2</v>
      </c>
      <c r="AG77" s="86">
        <f t="shared" si="54"/>
        <v>1</v>
      </c>
      <c r="AH77" s="86">
        <f t="shared" si="55"/>
        <v>0</v>
      </c>
      <c r="AI77" s="86">
        <f t="shared" si="56"/>
        <v>2</v>
      </c>
      <c r="AJ77" s="86">
        <f t="shared" si="57"/>
        <v>0</v>
      </c>
      <c r="AK77" s="86">
        <f t="shared" si="58"/>
        <v>1</v>
      </c>
      <c r="AL77" s="86">
        <f t="shared" si="59"/>
        <v>0</v>
      </c>
      <c r="AM77" s="86">
        <f t="shared" si="60"/>
        <v>0</v>
      </c>
      <c r="AN77" s="86">
        <f t="shared" si="61"/>
        <v>0</v>
      </c>
      <c r="AO77" s="86">
        <f t="shared" si="62"/>
        <v>0</v>
      </c>
      <c r="AP77" s="86">
        <f t="shared" si="63"/>
        <v>0</v>
      </c>
      <c r="AQ77" s="86">
        <f t="shared" si="64"/>
        <v>0</v>
      </c>
      <c r="AR77" s="86">
        <f t="shared" si="65"/>
        <v>0</v>
      </c>
      <c r="AS77" s="86">
        <f t="shared" si="66"/>
        <v>0</v>
      </c>
      <c r="AT77" s="86">
        <f t="shared" si="67"/>
        <v>0</v>
      </c>
      <c r="AU77" s="86">
        <f t="shared" si="68"/>
        <v>0</v>
      </c>
      <c r="AV77" s="86">
        <f t="shared" si="69"/>
        <v>0</v>
      </c>
      <c r="AW77" s="86">
        <f t="shared" si="70"/>
        <v>0</v>
      </c>
      <c r="AX77" s="86">
        <f t="shared" si="71"/>
        <v>1</v>
      </c>
      <c r="AY77" s="86">
        <f t="shared" si="72"/>
        <v>0</v>
      </c>
      <c r="AZ77" s="86">
        <f t="shared" si="73"/>
        <v>0</v>
      </c>
      <c r="BA77" s="86">
        <f t="shared" si="74"/>
        <v>2</v>
      </c>
    </row>
    <row r="78" spans="1:53" ht="30">
      <c r="A78" s="8" t="s">
        <v>595</v>
      </c>
      <c r="B78" s="5" t="s">
        <v>596</v>
      </c>
      <c r="C78" s="11"/>
      <c r="D78" s="9" t="s">
        <v>498</v>
      </c>
      <c r="E78" s="64">
        <v>1109326</v>
      </c>
      <c r="F78" s="47">
        <v>1142314</v>
      </c>
      <c r="G78" s="23">
        <v>473000</v>
      </c>
      <c r="H78" s="23">
        <v>972201</v>
      </c>
      <c r="I78" s="24">
        <v>561330</v>
      </c>
      <c r="J78" s="23">
        <v>1131187</v>
      </c>
      <c r="K78" s="47">
        <v>900000</v>
      </c>
      <c r="L78" s="27">
        <v>578340</v>
      </c>
      <c r="M78" s="27">
        <v>847082</v>
      </c>
      <c r="N78" s="27">
        <v>533120</v>
      </c>
      <c r="O78" s="27">
        <v>683450</v>
      </c>
      <c r="P78" s="27">
        <v>6773846</v>
      </c>
      <c r="Q78" s="85">
        <v>511700</v>
      </c>
      <c r="R78" s="27">
        <v>1080033</v>
      </c>
      <c r="S78" s="27">
        <v>580000</v>
      </c>
      <c r="T78" s="27">
        <v>845397.42</v>
      </c>
      <c r="U78" s="27">
        <v>857422</v>
      </c>
      <c r="V78" s="48">
        <v>991667</v>
      </c>
      <c r="W78" s="27">
        <v>450000</v>
      </c>
      <c r="X78" s="27">
        <v>402458</v>
      </c>
      <c r="Y78" s="27">
        <v>1071000</v>
      </c>
      <c r="Z78" s="27">
        <v>981938</v>
      </c>
      <c r="AA78" s="27">
        <v>2142000</v>
      </c>
      <c r="AB78" s="27">
        <v>177890</v>
      </c>
      <c r="AC78" s="49">
        <f t="shared" si="50"/>
        <v>852252</v>
      </c>
      <c r="AD78" s="86">
        <f t="shared" si="51"/>
        <v>0</v>
      </c>
      <c r="AE78" s="86">
        <f t="shared" si="52"/>
        <v>0</v>
      </c>
      <c r="AF78" s="86">
        <f t="shared" si="53"/>
        <v>0</v>
      </c>
      <c r="AG78" s="86">
        <f t="shared" si="54"/>
        <v>1</v>
      </c>
      <c r="AH78" s="86">
        <f t="shared" si="55"/>
        <v>0</v>
      </c>
      <c r="AI78" s="86">
        <f t="shared" si="56"/>
        <v>0</v>
      </c>
      <c r="AJ78" s="86">
        <f t="shared" si="57"/>
        <v>1</v>
      </c>
      <c r="AK78" s="86">
        <f t="shared" si="58"/>
        <v>0</v>
      </c>
      <c r="AL78" s="86">
        <f t="shared" si="59"/>
        <v>2</v>
      </c>
      <c r="AM78" s="86">
        <f t="shared" si="60"/>
        <v>0</v>
      </c>
      <c r="AN78" s="86">
        <f t="shared" si="61"/>
        <v>2</v>
      </c>
      <c r="AO78" s="86">
        <f t="shared" si="62"/>
        <v>0</v>
      </c>
      <c r="AP78" s="86">
        <f t="shared" si="63"/>
        <v>0</v>
      </c>
      <c r="AQ78" s="86">
        <f t="shared" si="64"/>
        <v>0</v>
      </c>
      <c r="AR78" s="86">
        <f t="shared" si="65"/>
        <v>0</v>
      </c>
      <c r="AS78" s="86">
        <f t="shared" si="66"/>
        <v>2</v>
      </c>
      <c r="AT78" s="86">
        <f t="shared" si="67"/>
        <v>1</v>
      </c>
      <c r="AU78" s="86">
        <f t="shared" si="68"/>
        <v>1</v>
      </c>
      <c r="AV78" s="86">
        <f t="shared" si="69"/>
        <v>0</v>
      </c>
      <c r="AW78" s="86">
        <f t="shared" si="70"/>
        <v>0</v>
      </c>
      <c r="AX78" s="86">
        <f t="shared" si="71"/>
        <v>0</v>
      </c>
      <c r="AY78" s="86">
        <f t="shared" si="72"/>
        <v>1</v>
      </c>
      <c r="AZ78" s="86">
        <f t="shared" si="73"/>
        <v>0</v>
      </c>
      <c r="BA78" s="86">
        <f t="shared" si="74"/>
        <v>0</v>
      </c>
    </row>
    <row r="79" spans="1:53" ht="30">
      <c r="A79" s="84" t="s">
        <v>597</v>
      </c>
      <c r="B79" s="5"/>
      <c r="C79" s="11"/>
      <c r="D79" s="9" t="s">
        <v>498</v>
      </c>
      <c r="E79" s="64">
        <v>77439</v>
      </c>
      <c r="F79" s="47">
        <v>78864</v>
      </c>
      <c r="G79" s="23">
        <v>124600</v>
      </c>
      <c r="H79" s="23">
        <v>75562</v>
      </c>
      <c r="I79" s="24">
        <v>176325</v>
      </c>
      <c r="J79" s="23">
        <v>71101</v>
      </c>
      <c r="K79" s="47">
        <v>50000</v>
      </c>
      <c r="L79" s="27">
        <v>46410</v>
      </c>
      <c r="M79" s="27">
        <v>80440</v>
      </c>
      <c r="N79" s="27">
        <v>32130</v>
      </c>
      <c r="O79" s="27">
        <v>71500</v>
      </c>
      <c r="P79" s="27">
        <v>91538</v>
      </c>
      <c r="Q79" s="85">
        <v>87290</v>
      </c>
      <c r="R79" s="27">
        <v>68614</v>
      </c>
      <c r="S79" s="27">
        <v>45000</v>
      </c>
      <c r="T79" s="27">
        <v>37123.24</v>
      </c>
      <c r="U79" s="27">
        <v>69748</v>
      </c>
      <c r="V79" s="48">
        <v>70833</v>
      </c>
      <c r="W79" s="27">
        <v>55500</v>
      </c>
      <c r="X79" s="27">
        <v>105910</v>
      </c>
      <c r="Y79" s="27">
        <v>78540</v>
      </c>
      <c r="Z79" s="27">
        <v>67469</v>
      </c>
      <c r="AA79" s="27">
        <v>47600</v>
      </c>
      <c r="AB79" s="27">
        <v>979600</v>
      </c>
      <c r="AC79" s="49">
        <f t="shared" si="50"/>
        <v>71300.5</v>
      </c>
      <c r="AD79" s="86">
        <f t="shared" si="51"/>
        <v>1</v>
      </c>
      <c r="AE79" s="86">
        <f t="shared" si="52"/>
        <v>1</v>
      </c>
      <c r="AF79" s="86">
        <f t="shared" si="53"/>
        <v>0</v>
      </c>
      <c r="AG79" s="86">
        <f t="shared" si="54"/>
        <v>1</v>
      </c>
      <c r="AH79" s="86">
        <f t="shared" si="55"/>
        <v>0</v>
      </c>
      <c r="AI79" s="86">
        <f t="shared" si="56"/>
        <v>2</v>
      </c>
      <c r="AJ79" s="86">
        <f t="shared" si="57"/>
        <v>0</v>
      </c>
      <c r="AK79" s="86">
        <f t="shared" si="58"/>
        <v>0</v>
      </c>
      <c r="AL79" s="86">
        <f t="shared" si="59"/>
        <v>1</v>
      </c>
      <c r="AM79" s="86">
        <f t="shared" si="60"/>
        <v>0</v>
      </c>
      <c r="AN79" s="86">
        <f t="shared" si="61"/>
        <v>1</v>
      </c>
      <c r="AO79" s="86">
        <f t="shared" si="62"/>
        <v>0</v>
      </c>
      <c r="AP79" s="86">
        <f t="shared" si="63"/>
        <v>0</v>
      </c>
      <c r="AQ79" s="86">
        <f t="shared" si="64"/>
        <v>2</v>
      </c>
      <c r="AR79" s="86">
        <f t="shared" si="65"/>
        <v>0</v>
      </c>
      <c r="AS79" s="86">
        <f t="shared" si="66"/>
        <v>0</v>
      </c>
      <c r="AT79" s="86">
        <f t="shared" si="67"/>
        <v>2</v>
      </c>
      <c r="AU79" s="86">
        <f t="shared" si="68"/>
        <v>2</v>
      </c>
      <c r="AV79" s="86">
        <f t="shared" si="69"/>
        <v>0</v>
      </c>
      <c r="AW79" s="86">
        <f t="shared" si="70"/>
        <v>0</v>
      </c>
      <c r="AX79" s="86">
        <f t="shared" si="71"/>
        <v>1</v>
      </c>
      <c r="AY79" s="86">
        <f t="shared" si="72"/>
        <v>2</v>
      </c>
      <c r="AZ79" s="86">
        <f t="shared" si="73"/>
        <v>0</v>
      </c>
      <c r="BA79" s="86">
        <f t="shared" si="74"/>
        <v>0</v>
      </c>
    </row>
    <row r="80" spans="1:53" ht="45">
      <c r="A80" s="84" t="s">
        <v>598</v>
      </c>
      <c r="B80" s="5"/>
      <c r="C80" s="11"/>
      <c r="D80" s="9" t="s">
        <v>498</v>
      </c>
      <c r="E80" s="64">
        <v>433387</v>
      </c>
      <c r="F80" s="47">
        <v>445233</v>
      </c>
      <c r="G80" s="23">
        <v>535000</v>
      </c>
      <c r="H80" s="23">
        <v>422811</v>
      </c>
      <c r="I80" s="24">
        <v>758201</v>
      </c>
      <c r="J80" s="23">
        <v>428804</v>
      </c>
      <c r="K80" s="47">
        <v>500000</v>
      </c>
      <c r="L80" s="27">
        <v>386750</v>
      </c>
      <c r="M80" s="27">
        <v>375705</v>
      </c>
      <c r="N80" s="27">
        <v>180000</v>
      </c>
      <c r="O80" s="27">
        <v>406150</v>
      </c>
      <c r="P80" s="27">
        <v>366154</v>
      </c>
      <c r="Q80" s="85">
        <v>480088</v>
      </c>
      <c r="R80" s="27">
        <v>446611</v>
      </c>
      <c r="S80" s="27">
        <v>550000</v>
      </c>
      <c r="T80" s="27">
        <v>303735.59999999998</v>
      </c>
      <c r="U80" s="27">
        <v>421072</v>
      </c>
      <c r="V80" s="48">
        <v>708333</v>
      </c>
      <c r="W80" s="27">
        <v>255950</v>
      </c>
      <c r="X80" s="27">
        <v>455413</v>
      </c>
      <c r="Y80" s="27">
        <v>440300</v>
      </c>
      <c r="Z80" s="27">
        <v>444491</v>
      </c>
      <c r="AA80" s="27">
        <v>357000</v>
      </c>
      <c r="AB80" s="27">
        <v>737000</v>
      </c>
      <c r="AC80" s="49">
        <f t="shared" si="50"/>
        <v>436843.5</v>
      </c>
      <c r="AD80" s="86">
        <f t="shared" si="51"/>
        <v>2</v>
      </c>
      <c r="AE80" s="86">
        <f t="shared" si="52"/>
        <v>1</v>
      </c>
      <c r="AF80" s="86">
        <f t="shared" si="53"/>
        <v>0</v>
      </c>
      <c r="AG80" s="86">
        <f t="shared" si="54"/>
        <v>2</v>
      </c>
      <c r="AH80" s="86">
        <f t="shared" si="55"/>
        <v>0</v>
      </c>
      <c r="AI80" s="86">
        <f t="shared" si="56"/>
        <v>2</v>
      </c>
      <c r="AJ80" s="86">
        <f t="shared" si="57"/>
        <v>1</v>
      </c>
      <c r="AK80" s="86">
        <f t="shared" si="58"/>
        <v>2</v>
      </c>
      <c r="AL80" s="86">
        <f t="shared" si="59"/>
        <v>2</v>
      </c>
      <c r="AM80" s="86">
        <f t="shared" si="60"/>
        <v>0</v>
      </c>
      <c r="AN80" s="86">
        <f t="shared" si="61"/>
        <v>2</v>
      </c>
      <c r="AO80" s="86">
        <f t="shared" si="62"/>
        <v>2</v>
      </c>
      <c r="AP80" s="86">
        <f t="shared" si="63"/>
        <v>1</v>
      </c>
      <c r="AQ80" s="86">
        <f t="shared" si="64"/>
        <v>1</v>
      </c>
      <c r="AR80" s="86">
        <f t="shared" si="65"/>
        <v>0</v>
      </c>
      <c r="AS80" s="86">
        <f t="shared" si="66"/>
        <v>0</v>
      </c>
      <c r="AT80" s="86">
        <f t="shared" si="67"/>
        <v>2</v>
      </c>
      <c r="AU80" s="86">
        <f t="shared" si="68"/>
        <v>0</v>
      </c>
      <c r="AV80" s="86">
        <f t="shared" si="69"/>
        <v>0</v>
      </c>
      <c r="AW80" s="86">
        <f t="shared" si="70"/>
        <v>1</v>
      </c>
      <c r="AX80" s="86">
        <f t="shared" si="71"/>
        <v>1</v>
      </c>
      <c r="AY80" s="86">
        <f t="shared" si="72"/>
        <v>1</v>
      </c>
      <c r="AZ80" s="86">
        <f t="shared" si="73"/>
        <v>2</v>
      </c>
      <c r="BA80" s="86">
        <f t="shared" si="74"/>
        <v>0</v>
      </c>
    </row>
    <row r="81" spans="1:53" ht="30">
      <c r="A81" s="84" t="s">
        <v>599</v>
      </c>
      <c r="B81" s="5"/>
      <c r="C81" s="11"/>
      <c r="D81" s="9" t="s">
        <v>498</v>
      </c>
      <c r="E81" s="64">
        <v>865732</v>
      </c>
      <c r="F81" s="47">
        <v>908335</v>
      </c>
      <c r="G81" s="23">
        <v>274000</v>
      </c>
      <c r="H81" s="23">
        <v>892005</v>
      </c>
      <c r="I81" s="24">
        <v>387916</v>
      </c>
      <c r="J81" s="23">
        <v>520654</v>
      </c>
      <c r="K81" s="47">
        <v>750000</v>
      </c>
      <c r="L81" s="27">
        <v>743750</v>
      </c>
      <c r="M81" s="27">
        <v>950103</v>
      </c>
      <c r="N81" s="27">
        <v>383000</v>
      </c>
      <c r="O81" s="27">
        <v>569400</v>
      </c>
      <c r="P81" s="27">
        <v>366154</v>
      </c>
      <c r="Q81" s="85">
        <v>477167</v>
      </c>
      <c r="R81" s="27">
        <v>951501</v>
      </c>
      <c r="S81" s="27">
        <v>863000</v>
      </c>
      <c r="T81" s="27">
        <v>472477.6</v>
      </c>
      <c r="U81" s="27">
        <v>984025</v>
      </c>
      <c r="V81" s="48">
        <v>991667</v>
      </c>
      <c r="W81" s="27">
        <v>550000</v>
      </c>
      <c r="X81" s="27">
        <v>233002</v>
      </c>
      <c r="Y81" s="27">
        <v>868700</v>
      </c>
      <c r="Z81" s="27">
        <v>1006793</v>
      </c>
      <c r="AA81" s="27">
        <v>71400</v>
      </c>
      <c r="AB81" s="27">
        <v>436800</v>
      </c>
      <c r="AC81" s="49">
        <f t="shared" si="50"/>
        <v>656575</v>
      </c>
      <c r="AD81" s="86">
        <f t="shared" si="51"/>
        <v>0</v>
      </c>
      <c r="AE81" s="86">
        <f t="shared" si="52"/>
        <v>0</v>
      </c>
      <c r="AF81" s="86">
        <f t="shared" si="53"/>
        <v>0</v>
      </c>
      <c r="AG81" s="86">
        <f t="shared" si="54"/>
        <v>0</v>
      </c>
      <c r="AH81" s="86">
        <f t="shared" si="55"/>
        <v>0</v>
      </c>
      <c r="AI81" s="86">
        <f t="shared" si="56"/>
        <v>0</v>
      </c>
      <c r="AJ81" s="86">
        <f t="shared" si="57"/>
        <v>1</v>
      </c>
      <c r="AK81" s="86">
        <f t="shared" si="58"/>
        <v>1</v>
      </c>
      <c r="AL81" s="86">
        <f t="shared" si="59"/>
        <v>0</v>
      </c>
      <c r="AM81" s="86">
        <f t="shared" si="60"/>
        <v>0</v>
      </c>
      <c r="AN81" s="86">
        <f t="shared" si="61"/>
        <v>2</v>
      </c>
      <c r="AO81" s="86">
        <f t="shared" si="62"/>
        <v>0</v>
      </c>
      <c r="AP81" s="86">
        <f t="shared" si="63"/>
        <v>0</v>
      </c>
      <c r="AQ81" s="86">
        <f t="shared" si="64"/>
        <v>0</v>
      </c>
      <c r="AR81" s="86">
        <f t="shared" si="65"/>
        <v>0</v>
      </c>
      <c r="AS81" s="86">
        <f t="shared" si="66"/>
        <v>0</v>
      </c>
      <c r="AT81" s="86">
        <f t="shared" si="67"/>
        <v>0</v>
      </c>
      <c r="AU81" s="86">
        <f t="shared" si="68"/>
        <v>0</v>
      </c>
      <c r="AV81" s="86">
        <f t="shared" si="69"/>
        <v>2</v>
      </c>
      <c r="AW81" s="86">
        <f t="shared" si="70"/>
        <v>0</v>
      </c>
      <c r="AX81" s="86">
        <f t="shared" si="71"/>
        <v>0</v>
      </c>
      <c r="AY81" s="86">
        <f t="shared" si="72"/>
        <v>0</v>
      </c>
      <c r="AZ81" s="86">
        <f t="shared" si="73"/>
        <v>0</v>
      </c>
      <c r="BA81" s="86">
        <f t="shared" si="74"/>
        <v>0</v>
      </c>
    </row>
    <row r="82" spans="1:53">
      <c r="E82" s="64">
        <f>SUM(E2:E81)</f>
        <v>149802296</v>
      </c>
      <c r="F82" s="64">
        <f t="shared" ref="F82:BA82" si="75">SUM(F2:F81)</f>
        <v>138726119</v>
      </c>
      <c r="G82" s="64">
        <f t="shared" si="75"/>
        <v>110270800</v>
      </c>
      <c r="H82" s="64">
        <f t="shared" si="75"/>
        <v>144346824</v>
      </c>
      <c r="I82" s="64">
        <f t="shared" si="75"/>
        <v>139108801</v>
      </c>
      <c r="J82" s="64">
        <f t="shared" si="75"/>
        <v>129894242</v>
      </c>
      <c r="K82" s="64">
        <f t="shared" si="75"/>
        <v>221508000</v>
      </c>
      <c r="L82" s="64">
        <f t="shared" si="75"/>
        <v>89239290</v>
      </c>
      <c r="M82" s="64">
        <f t="shared" si="75"/>
        <v>141697515</v>
      </c>
      <c r="N82" s="64">
        <f t="shared" si="75"/>
        <v>71166820</v>
      </c>
      <c r="O82" s="64">
        <f t="shared" si="75"/>
        <v>95156300</v>
      </c>
      <c r="P82" s="64">
        <f t="shared" si="75"/>
        <v>198994540</v>
      </c>
      <c r="Q82" s="64">
        <f t="shared" si="75"/>
        <v>86490370</v>
      </c>
      <c r="R82" s="64">
        <f t="shared" si="75"/>
        <v>150667523</v>
      </c>
      <c r="S82" s="64">
        <f t="shared" si="75"/>
        <v>96424200</v>
      </c>
      <c r="T82" s="64">
        <f t="shared" si="75"/>
        <v>212345946.35803998</v>
      </c>
      <c r="U82" s="64">
        <f t="shared" si="75"/>
        <v>149586039</v>
      </c>
      <c r="V82" s="64">
        <f t="shared" si="75"/>
        <v>146221257</v>
      </c>
      <c r="W82" s="64">
        <f t="shared" si="75"/>
        <v>85025947.356562212</v>
      </c>
      <c r="X82" s="64">
        <f t="shared" si="75"/>
        <v>93746489</v>
      </c>
      <c r="Y82" s="64">
        <f t="shared" si="75"/>
        <v>147582848</v>
      </c>
      <c r="Z82" s="64">
        <f t="shared" si="75"/>
        <v>144114295</v>
      </c>
      <c r="AA82" s="64">
        <f t="shared" si="75"/>
        <v>53500891</v>
      </c>
      <c r="AB82" s="64">
        <f t="shared" si="75"/>
        <v>98149894</v>
      </c>
      <c r="AC82" s="64">
        <f t="shared" si="75"/>
        <v>112537266.01805817</v>
      </c>
      <c r="AD82" s="80">
        <f t="shared" si="75"/>
        <v>49</v>
      </c>
      <c r="AE82" s="80">
        <f t="shared" si="75"/>
        <v>58</v>
      </c>
      <c r="AF82" s="80">
        <f t="shared" si="75"/>
        <v>72</v>
      </c>
      <c r="AG82" s="80">
        <f t="shared" si="75"/>
        <v>62</v>
      </c>
      <c r="AH82" s="80">
        <f t="shared" si="75"/>
        <v>57</v>
      </c>
      <c r="AI82" s="80">
        <f t="shared" si="75"/>
        <v>80</v>
      </c>
      <c r="AJ82" s="80">
        <f t="shared" si="75"/>
        <v>24</v>
      </c>
      <c r="AK82" s="80">
        <f t="shared" si="75"/>
        <v>52</v>
      </c>
      <c r="AL82" s="80">
        <f t="shared" si="75"/>
        <v>62</v>
      </c>
      <c r="AM82" s="80">
        <f t="shared" si="75"/>
        <v>11</v>
      </c>
      <c r="AN82" s="80">
        <f t="shared" si="75"/>
        <v>85</v>
      </c>
      <c r="AO82" s="80">
        <f t="shared" si="75"/>
        <v>36</v>
      </c>
      <c r="AP82" s="80">
        <f t="shared" si="75"/>
        <v>43</v>
      </c>
      <c r="AQ82" s="80">
        <f t="shared" si="75"/>
        <v>47</v>
      </c>
      <c r="AR82" s="80">
        <f t="shared" si="75"/>
        <v>42</v>
      </c>
      <c r="AS82" s="80">
        <f t="shared" si="75"/>
        <v>37</v>
      </c>
      <c r="AT82" s="80">
        <f t="shared" si="75"/>
        <v>48</v>
      </c>
      <c r="AU82" s="80">
        <f t="shared" si="75"/>
        <v>51</v>
      </c>
      <c r="AV82" s="80">
        <f t="shared" si="75"/>
        <v>39</v>
      </c>
      <c r="AW82" s="80">
        <f t="shared" si="75"/>
        <v>71</v>
      </c>
      <c r="AX82" s="80">
        <f t="shared" si="75"/>
        <v>54</v>
      </c>
      <c r="AY82" s="80">
        <f t="shared" si="75"/>
        <v>61</v>
      </c>
      <c r="AZ82" s="80">
        <f t="shared" si="75"/>
        <v>37</v>
      </c>
      <c r="BA82" s="80">
        <f t="shared" si="75"/>
        <v>45</v>
      </c>
    </row>
  </sheetData>
  <sheetProtection algorithmName="SHA-512" hashValue="ftwIGWPZ6Y9ta+CYP043L0PPb1Xg+UnCo/bYJlnpcPIeltPZ6C63qC68lbHQhxOtAzTaal11dBFx0iM3RuuWjA==" saltValue="XeeuvxjrM4UobbtN4RiRRg==" spinCount="100000" sheet="1" objects="1" scenarios="1"/>
  <protectedRanges>
    <protectedRange sqref="V2:V81" name="Rango1_2"/>
  </protectedRanges>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dataValidations count="1">
    <dataValidation type="whole" operator="greaterThan" allowBlank="1" showInputMessage="1" showErrorMessage="1" sqref="Q2:Q81 V2:V81" xr:uid="{6A7C5F43-23C2-8E4F-BEF5-CCDAE8EEE31B}">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AZ41"/>
  <sheetViews>
    <sheetView topLeftCell="J1" zoomScale="107" zoomScaleNormal="90" workbookViewId="0">
      <selection activeCell="J5" sqref="J5 AB5"/>
    </sheetView>
  </sheetViews>
  <sheetFormatPr baseColWidth="10" defaultColWidth="11.42578125" defaultRowHeight="15"/>
  <cols>
    <col min="1" max="1" width="59" style="28" customWidth="1"/>
    <col min="2" max="2" width="42.42578125" style="28" customWidth="1"/>
    <col min="3" max="3" width="11.42578125" style="28"/>
    <col min="4" max="4" width="12.85546875" style="53" customWidth="1"/>
    <col min="5" max="5" width="13.42578125" style="53" customWidth="1"/>
    <col min="6" max="6" width="15.85546875" style="53" customWidth="1"/>
    <col min="7" max="7" width="14.42578125" style="53" customWidth="1"/>
    <col min="8" max="8" width="12.85546875" style="53" customWidth="1"/>
    <col min="9" max="9" width="11.42578125" style="53" customWidth="1"/>
    <col min="10" max="10" width="13.140625" style="53" customWidth="1"/>
    <col min="11" max="12" width="13.42578125" style="53" customWidth="1"/>
    <col min="13" max="13" width="22.7109375" style="53" bestFit="1" customWidth="1"/>
    <col min="14" max="14" width="13.42578125" style="53" customWidth="1"/>
    <col min="15" max="15" width="21.85546875" style="53" bestFit="1" customWidth="1"/>
    <col min="16" max="17" width="13.42578125" style="53" customWidth="1"/>
    <col min="18" max="18" width="19.42578125" style="53" bestFit="1" customWidth="1"/>
    <col min="19" max="21" width="13.42578125" style="53" customWidth="1"/>
    <col min="22" max="22" width="22.140625" style="53" bestFit="1" customWidth="1"/>
    <col min="23" max="27" width="13.42578125" style="53" customWidth="1"/>
    <col min="28" max="28" width="14.42578125" style="53" customWidth="1"/>
    <col min="29" max="29" width="13.140625" style="53" customWidth="1"/>
    <col min="30" max="31" width="10.85546875" style="53" customWidth="1"/>
    <col min="32" max="32" width="13.85546875" style="53" customWidth="1"/>
    <col min="33" max="36" width="10.85546875" style="53" customWidth="1"/>
    <col min="37" max="45" width="11.42578125" style="53" customWidth="1"/>
    <col min="46" max="52" width="11.42578125" style="53"/>
    <col min="53" max="16384" width="11.42578125" style="28"/>
  </cols>
  <sheetData>
    <row r="1" spans="1:52" ht="59.25" customHeight="1">
      <c r="A1" s="1" t="s">
        <v>0</v>
      </c>
      <c r="B1" s="4" t="s">
        <v>1</v>
      </c>
      <c r="C1" s="1" t="s">
        <v>2</v>
      </c>
      <c r="D1" s="17" t="s">
        <v>3</v>
      </c>
      <c r="E1" s="16" t="s">
        <v>682</v>
      </c>
      <c r="F1" s="17" t="s">
        <v>683</v>
      </c>
      <c r="G1" s="16" t="s">
        <v>4</v>
      </c>
      <c r="H1" s="17" t="s">
        <v>684</v>
      </c>
      <c r="I1" s="16" t="s">
        <v>685</v>
      </c>
      <c r="J1" s="17" t="s">
        <v>686</v>
      </c>
      <c r="K1" s="17" t="s">
        <v>687</v>
      </c>
      <c r="L1" s="17" t="s">
        <v>688</v>
      </c>
      <c r="M1" s="16" t="s">
        <v>689</v>
      </c>
      <c r="N1" s="17" t="s">
        <v>690</v>
      </c>
      <c r="O1" s="16" t="s">
        <v>691</v>
      </c>
      <c r="P1" s="17" t="s">
        <v>692</v>
      </c>
      <c r="Q1" s="17" t="s">
        <v>693</v>
      </c>
      <c r="R1" s="16" t="s">
        <v>694</v>
      </c>
      <c r="S1" s="17" t="s">
        <v>695</v>
      </c>
      <c r="T1" s="16" t="s">
        <v>696</v>
      </c>
      <c r="U1" s="17" t="s">
        <v>5</v>
      </c>
      <c r="V1" s="16" t="s">
        <v>697</v>
      </c>
      <c r="W1" s="17" t="s">
        <v>698</v>
      </c>
      <c r="X1" s="16" t="s">
        <v>699</v>
      </c>
      <c r="Y1" s="17" t="s">
        <v>700</v>
      </c>
      <c r="Z1" s="16" t="s">
        <v>701</v>
      </c>
      <c r="AA1" s="17" t="s">
        <v>702</v>
      </c>
      <c r="AB1" s="16" t="s">
        <v>6</v>
      </c>
      <c r="AC1" s="17" t="s">
        <v>3</v>
      </c>
      <c r="AD1" s="16" t="s">
        <v>682</v>
      </c>
      <c r="AE1" s="17" t="s">
        <v>683</v>
      </c>
      <c r="AF1" s="16" t="s">
        <v>4</v>
      </c>
      <c r="AG1" s="17" t="s">
        <v>684</v>
      </c>
      <c r="AH1" s="16" t="s">
        <v>685</v>
      </c>
      <c r="AI1" s="17" t="s">
        <v>686</v>
      </c>
      <c r="AJ1" s="17" t="s">
        <v>687</v>
      </c>
      <c r="AK1" s="17" t="s">
        <v>688</v>
      </c>
      <c r="AL1" s="16" t="s">
        <v>689</v>
      </c>
      <c r="AM1" s="17" t="s">
        <v>690</v>
      </c>
      <c r="AN1" s="16" t="s">
        <v>691</v>
      </c>
      <c r="AO1" s="17" t="s">
        <v>692</v>
      </c>
      <c r="AP1" s="17" t="s">
        <v>693</v>
      </c>
      <c r="AQ1" s="16" t="s">
        <v>694</v>
      </c>
      <c r="AR1" s="17" t="s">
        <v>695</v>
      </c>
      <c r="AS1" s="16" t="s">
        <v>696</v>
      </c>
      <c r="AT1" s="17" t="s">
        <v>5</v>
      </c>
      <c r="AU1" s="16" t="s">
        <v>697</v>
      </c>
      <c r="AV1" s="17" t="s">
        <v>698</v>
      </c>
      <c r="AW1" s="16" t="s">
        <v>699</v>
      </c>
      <c r="AX1" s="17" t="s">
        <v>700</v>
      </c>
      <c r="AY1" s="16" t="s">
        <v>701</v>
      </c>
      <c r="AZ1" s="17" t="s">
        <v>702</v>
      </c>
    </row>
    <row r="2" spans="1:52" ht="45">
      <c r="A2" s="90" t="s">
        <v>600</v>
      </c>
      <c r="B2" s="46" t="s">
        <v>601</v>
      </c>
      <c r="C2" s="91" t="s">
        <v>9</v>
      </c>
      <c r="D2" s="64">
        <v>529</v>
      </c>
      <c r="E2" s="47">
        <v>504</v>
      </c>
      <c r="F2" s="23">
        <v>910</v>
      </c>
      <c r="G2" s="23">
        <v>503</v>
      </c>
      <c r="H2" s="24">
        <v>274</v>
      </c>
      <c r="I2" s="23">
        <v>350</v>
      </c>
      <c r="J2" s="47">
        <v>306000</v>
      </c>
      <c r="K2" s="27">
        <v>248</v>
      </c>
      <c r="L2" s="27">
        <v>524</v>
      </c>
      <c r="M2" s="27">
        <v>660</v>
      </c>
      <c r="N2" s="27">
        <v>350</v>
      </c>
      <c r="O2" s="27">
        <v>1715</v>
      </c>
      <c r="P2" s="85">
        <v>514</v>
      </c>
      <c r="Q2" s="27">
        <v>447</v>
      </c>
      <c r="R2" s="27">
        <v>520</v>
      </c>
      <c r="S2" s="27">
        <v>614.22088000000008</v>
      </c>
      <c r="T2" s="27">
        <v>481</v>
      </c>
      <c r="U2" s="48">
        <v>400</v>
      </c>
      <c r="V2" s="27">
        <v>514</v>
      </c>
      <c r="W2" s="27">
        <v>877</v>
      </c>
      <c r="X2" s="27">
        <v>503</v>
      </c>
      <c r="Y2" s="27">
        <v>438</v>
      </c>
      <c r="Z2" s="27">
        <v>350</v>
      </c>
      <c r="AA2" s="27">
        <v>564</v>
      </c>
      <c r="AB2" s="49">
        <f t="shared" ref="AB2:AB12" si="0">IFERROR(MEDIAN(D2:AA2),0)</f>
        <v>509</v>
      </c>
      <c r="AC2" s="50">
        <f t="shared" ref="AC2:AC12" si="1">+IF($AB2=D2,2,IF(AND(($AB2-D2)/$AB2&lt;=0.2,($AB2-D2)/$AB2&gt;0),2,IF(AND(($AB2-D2)/$AB2&gt;=-0.2,($AB2-D2)/$AB2&lt;0),1,0)))</f>
        <v>1</v>
      </c>
      <c r="AD2" s="50">
        <f t="shared" ref="AD2:AD12" si="2">+IF($AB2=E2,2,IF(AND(($AB2-E2)/$AB2&lt;=0.2,($AB2-E2)/$AB2&gt;0),2,IF(AND(($AB2-E2)/$AB2&gt;=-0.2,($AB2-E2)/$AB2&lt;0),1,0)))</f>
        <v>2</v>
      </c>
      <c r="AE2" s="50">
        <f t="shared" ref="AE2:AE12" si="3">+IF($AB2=F2,2,IF(AND(($AB2-F2)/$AB2&lt;=0.2,($AB2-F2)/$AB2&gt;0),2,IF(AND(($AB2-F2)/$AB2&gt;=-0.2,($AB2-F2)/$AB2&lt;0),1,0)))</f>
        <v>0</v>
      </c>
      <c r="AF2" s="50">
        <f t="shared" ref="AF2:AF12" si="4">+IF($AB2=G2,2,IF(AND(($AB2-G2)/$AB2&lt;=0.2,($AB2-G2)/$AB2&gt;0),2,IF(AND(($AB2-G2)/$AB2&gt;=-0.2,($AB2-G2)/$AB2&lt;0),1,0)))</f>
        <v>2</v>
      </c>
      <c r="AG2" s="50">
        <f t="shared" ref="AG2:AG12" si="5">+IF($AB2=H2,2,IF(AND(($AB2-H2)/$AB2&lt;=0.2,($AB2-H2)/$AB2&gt;0),2,IF(AND(($AB2-H2)/$AB2&gt;=-0.2,($AB2-H2)/$AB2&lt;0),1,0)))</f>
        <v>0</v>
      </c>
      <c r="AH2" s="50">
        <f t="shared" ref="AH2:AH12" si="6">+IF($AB2=I2,2,IF(AND(($AB2-I2)/$AB2&lt;=0.2,($AB2-I2)/$AB2&gt;0),2,IF(AND(($AB2-I2)/$AB2&gt;=-0.2,($AB2-I2)/$AB2&lt;0),1,0)))</f>
        <v>0</v>
      </c>
      <c r="AI2" s="50">
        <f t="shared" ref="AI2:AI12" si="7">+IF($AB2=J2,2,IF(AND(($AB2-J2)/$AB2&lt;=0.2,($AB2-J2)/$AB2&gt;0),2,IF(AND(($AB2-J2)/$AB2&gt;=-0.2,($AB2-J2)/$AB2&lt;0),1,0)))</f>
        <v>0</v>
      </c>
      <c r="AJ2" s="50">
        <f t="shared" ref="AJ2:AJ12" si="8">+IF($AB2=K2,2,IF(AND(($AB2-K2)/$AB2&lt;=0.2,($AB2-K2)/$AB2&gt;0),2,IF(AND(($AB2-K2)/$AB2&gt;=-0.2,($AB2-K2)/$AB2&lt;0),1,0)))</f>
        <v>0</v>
      </c>
      <c r="AK2" s="50">
        <f t="shared" ref="AK2:AK12" si="9">+IF($AB2=L2,2,IF(AND(($AB2-L2)/$AB2&lt;=0.2,($AB2-L2)/$AB2&gt;0),2,IF(AND(($AB2-L2)/$AB2&gt;=-0.2,($AB2-L2)/$AB2&lt;0),1,0)))</f>
        <v>1</v>
      </c>
      <c r="AL2" s="50">
        <f t="shared" ref="AL2:AL12" si="10">+IF($AB2=M2,2,IF(AND(($AB2-M2)/$AB2&lt;=0.2,($AB2-M2)/$AB2&gt;0),2,IF(AND(($AB2-M2)/$AB2&gt;=-0.2,($AB2-M2)/$AB2&lt;0),1,0)))</f>
        <v>0</v>
      </c>
      <c r="AM2" s="50">
        <f t="shared" ref="AM2:AM12" si="11">+IF($AB2=N2,2,IF(AND(($AB2-N2)/$AB2&lt;=0.2,($AB2-N2)/$AB2&gt;0),2,IF(AND(($AB2-N2)/$AB2&gt;=-0.2,($AB2-N2)/$AB2&lt;0),1,0)))</f>
        <v>0</v>
      </c>
      <c r="AN2" s="50">
        <f t="shared" ref="AN2:AN12" si="12">+IF($AB2=O2,2,IF(AND(($AB2-O2)/$AB2&lt;=0.2,($AB2-O2)/$AB2&gt;0),2,IF(AND(($AB2-O2)/$AB2&gt;=-0.2,($AB2-O2)/$AB2&lt;0),1,0)))</f>
        <v>0</v>
      </c>
      <c r="AO2" s="50">
        <f t="shared" ref="AO2:AO12" si="13">+IF($AB2=P2,2,IF(AND(($AB2-P2)/$AB2&lt;=0.2,($AB2-P2)/$AB2&gt;0),2,IF(AND(($AB2-P2)/$AB2&gt;=-0.2,($AB2-P2)/$AB2&lt;0),1,0)))</f>
        <v>1</v>
      </c>
      <c r="AP2" s="50">
        <f t="shared" ref="AP2:AP12" si="14">+IF($AB2=Q2,2,IF(AND(($AB2-Q2)/$AB2&lt;=0.2,($AB2-Q2)/$AB2&gt;0),2,IF(AND(($AB2-Q2)/$AB2&gt;=-0.2,($AB2-Q2)/$AB2&lt;0),1,0)))</f>
        <v>2</v>
      </c>
      <c r="AQ2" s="50">
        <f t="shared" ref="AQ2:AQ12" si="15">+IF($AB2=R2,2,IF(AND(($AB2-R2)/$AB2&lt;=0.2,($AB2-R2)/$AB2&gt;0),2,IF(AND(($AB2-R2)/$AB2&gt;=-0.2,($AB2-R2)/$AB2&lt;0),1,0)))</f>
        <v>1</v>
      </c>
      <c r="AR2" s="50">
        <f t="shared" ref="AR2:AR12" si="16">+IF($AB2=S2,2,IF(AND(($AB2-S2)/$AB2&lt;=0.2,($AB2-S2)/$AB2&gt;0),2,IF(AND(($AB2-S2)/$AB2&gt;=-0.2,($AB2-S2)/$AB2&lt;0),1,0)))</f>
        <v>0</v>
      </c>
      <c r="AS2" s="50">
        <f t="shared" ref="AS2:AS12" si="17">+IF($AB2=T2,2,IF(AND(($AB2-T2)/$AB2&lt;=0.2,($AB2-T2)/$AB2&gt;0),2,IF(AND(($AB2-T2)/$AB2&gt;=-0.2,($AB2-T2)/$AB2&lt;0),1,0)))</f>
        <v>2</v>
      </c>
      <c r="AT2" s="50">
        <f t="shared" ref="AT2:AT12" si="18">+IF($AB2=U2,2,IF(AND(($AB2-U2)/$AB2&lt;=0.2,($AB2-U2)/$AB2&gt;0),2,IF(AND(($AB2-U2)/$AB2&gt;=-0.2,($AB2-U2)/$AB2&lt;0),1,0)))</f>
        <v>0</v>
      </c>
      <c r="AU2" s="50">
        <f t="shared" ref="AU2:AU12" si="19">+IF($AB2=V2,2,IF(AND(($AB2-V2)/$AB2&lt;=0.2,($AB2-V2)/$AB2&gt;0),2,IF(AND(($AB2-V2)/$AB2&gt;=-0.2,($AB2-V2)/$AB2&lt;0),1,0)))</f>
        <v>1</v>
      </c>
      <c r="AV2" s="50">
        <f t="shared" ref="AV2:AV12" si="20">+IF($AB2=W2,2,IF(AND(($AB2-W2)/$AB2&lt;=0.2,($AB2-W2)/$AB2&gt;0),2,IF(AND(($AB2-W2)/$AB2&gt;=-0.2,($AB2-W2)/$AB2&lt;0),1,0)))</f>
        <v>0</v>
      </c>
      <c r="AW2" s="50">
        <f t="shared" ref="AW2:AW12" si="21">+IF($AB2=X2,2,IF(AND(($AB2-X2)/$AB2&lt;=0.2,($AB2-X2)/$AB2&gt;0),2,IF(AND(($AB2-X2)/$AB2&gt;=-0.2,($AB2-X2)/$AB2&lt;0),1,0)))</f>
        <v>2</v>
      </c>
      <c r="AX2" s="50">
        <f t="shared" ref="AX2:AX12" si="22">+IF($AB2=Y2,2,IF(AND(($AB2-Y2)/$AB2&lt;=0.2,($AB2-Y2)/$AB2&gt;0),2,IF(AND(($AB2-Y2)/$AB2&gt;=-0.2,($AB2-Y2)/$AB2&lt;0),1,0)))</f>
        <v>2</v>
      </c>
      <c r="AY2" s="50">
        <f t="shared" ref="AY2:AY12" si="23">+IF($AB2=Z2,2,IF(AND(($AB2-Z2)/$AB2&lt;=0.2,($AB2-Z2)/$AB2&gt;0),2,IF(AND(($AB2-Z2)/$AB2&gt;=-0.2,($AB2-Z2)/$AB2&lt;0),1,0)))</f>
        <v>0</v>
      </c>
      <c r="AZ2" s="50">
        <f t="shared" ref="AZ2:AZ12" si="24">+IF($AB2=AA2,2,IF(AND(($AB2-AA2)/$AB2&lt;=0.2,($AB2-AA2)/$AB2&gt;0),2,IF(AND(($AB2-AA2)/$AB2&gt;=-0.2,($AB2-AA2)/$AB2&lt;0),1,0)))</f>
        <v>1</v>
      </c>
    </row>
    <row r="3" spans="1:52" ht="45">
      <c r="A3" s="90" t="s">
        <v>600</v>
      </c>
      <c r="B3" s="46" t="s">
        <v>602</v>
      </c>
      <c r="C3" s="91" t="s">
        <v>9</v>
      </c>
      <c r="D3" s="64">
        <v>160</v>
      </c>
      <c r="E3" s="47">
        <v>165</v>
      </c>
      <c r="F3" s="23">
        <v>980</v>
      </c>
      <c r="G3" s="23">
        <v>168</v>
      </c>
      <c r="H3" s="24">
        <v>289</v>
      </c>
      <c r="I3" s="23">
        <v>147</v>
      </c>
      <c r="J3" s="47">
        <v>476000</v>
      </c>
      <c r="K3" s="27">
        <v>286</v>
      </c>
      <c r="L3" s="27">
        <v>139</v>
      </c>
      <c r="M3" s="27">
        <v>708</v>
      </c>
      <c r="N3" s="27">
        <v>350</v>
      </c>
      <c r="O3" s="27">
        <v>3431</v>
      </c>
      <c r="P3" s="85">
        <v>651</v>
      </c>
      <c r="Q3" s="27">
        <v>151</v>
      </c>
      <c r="R3" s="27">
        <v>650</v>
      </c>
      <c r="S3" s="27">
        <v>661.46864000000005</v>
      </c>
      <c r="T3" s="27">
        <v>157</v>
      </c>
      <c r="U3" s="48">
        <v>599</v>
      </c>
      <c r="V3" s="27">
        <v>651</v>
      </c>
      <c r="W3" s="27">
        <v>814</v>
      </c>
      <c r="X3" s="27">
        <v>159</v>
      </c>
      <c r="Y3" s="27">
        <v>170</v>
      </c>
      <c r="Z3" s="27">
        <v>450</v>
      </c>
      <c r="AA3" s="27">
        <v>714</v>
      </c>
      <c r="AB3" s="49">
        <f t="shared" si="0"/>
        <v>400</v>
      </c>
      <c r="AC3" s="50">
        <f t="shared" si="1"/>
        <v>0</v>
      </c>
      <c r="AD3" s="50">
        <f t="shared" si="2"/>
        <v>0</v>
      </c>
      <c r="AE3" s="50">
        <f t="shared" si="3"/>
        <v>0</v>
      </c>
      <c r="AF3" s="50">
        <f t="shared" si="4"/>
        <v>0</v>
      </c>
      <c r="AG3" s="50">
        <f t="shared" si="5"/>
        <v>0</v>
      </c>
      <c r="AH3" s="50">
        <f t="shared" si="6"/>
        <v>0</v>
      </c>
      <c r="AI3" s="50">
        <f t="shared" si="7"/>
        <v>0</v>
      </c>
      <c r="AJ3" s="50">
        <f t="shared" si="8"/>
        <v>0</v>
      </c>
      <c r="AK3" s="50">
        <f t="shared" si="9"/>
        <v>0</v>
      </c>
      <c r="AL3" s="50">
        <f t="shared" si="10"/>
        <v>0</v>
      </c>
      <c r="AM3" s="50">
        <f t="shared" si="11"/>
        <v>2</v>
      </c>
      <c r="AN3" s="50">
        <f t="shared" si="12"/>
        <v>0</v>
      </c>
      <c r="AO3" s="50">
        <f t="shared" si="13"/>
        <v>0</v>
      </c>
      <c r="AP3" s="50">
        <f t="shared" si="14"/>
        <v>0</v>
      </c>
      <c r="AQ3" s="50">
        <f t="shared" si="15"/>
        <v>0</v>
      </c>
      <c r="AR3" s="50">
        <f t="shared" si="16"/>
        <v>0</v>
      </c>
      <c r="AS3" s="50">
        <f t="shared" si="17"/>
        <v>0</v>
      </c>
      <c r="AT3" s="50">
        <f t="shared" si="18"/>
        <v>0</v>
      </c>
      <c r="AU3" s="50">
        <f t="shared" si="19"/>
        <v>0</v>
      </c>
      <c r="AV3" s="50">
        <f t="shared" si="20"/>
        <v>0</v>
      </c>
      <c r="AW3" s="50">
        <f t="shared" si="21"/>
        <v>0</v>
      </c>
      <c r="AX3" s="50">
        <f t="shared" si="22"/>
        <v>0</v>
      </c>
      <c r="AY3" s="50">
        <f t="shared" si="23"/>
        <v>1</v>
      </c>
      <c r="AZ3" s="50">
        <f t="shared" si="24"/>
        <v>0</v>
      </c>
    </row>
    <row r="4" spans="1:52" ht="60">
      <c r="A4" s="90" t="s">
        <v>114</v>
      </c>
      <c r="B4" s="46" t="s">
        <v>115</v>
      </c>
      <c r="C4" s="70" t="s">
        <v>55</v>
      </c>
      <c r="D4" s="64">
        <v>36063</v>
      </c>
      <c r="E4" s="47">
        <v>38184</v>
      </c>
      <c r="F4" s="23">
        <v>50400</v>
      </c>
      <c r="G4" s="23">
        <v>28375</v>
      </c>
      <c r="H4" s="24">
        <v>57430</v>
      </c>
      <c r="I4" s="23">
        <v>29592</v>
      </c>
      <c r="J4" s="47">
        <v>39100</v>
      </c>
      <c r="K4" s="27">
        <v>35700</v>
      </c>
      <c r="L4" s="27">
        <v>36424</v>
      </c>
      <c r="M4" s="27">
        <v>39000</v>
      </c>
      <c r="N4" s="27">
        <v>19700</v>
      </c>
      <c r="O4" s="27">
        <v>68471</v>
      </c>
      <c r="P4" s="85">
        <v>23806</v>
      </c>
      <c r="Q4" s="27">
        <v>29554</v>
      </c>
      <c r="R4" s="27">
        <v>29000</v>
      </c>
      <c r="S4" s="27">
        <v>61891.190759999998</v>
      </c>
      <c r="T4" s="27">
        <v>37326</v>
      </c>
      <c r="U4" s="48">
        <v>17429</v>
      </c>
      <c r="V4" s="27">
        <v>23806</v>
      </c>
      <c r="W4" s="27">
        <v>45000</v>
      </c>
      <c r="X4" s="27">
        <v>37247</v>
      </c>
      <c r="Y4" s="27">
        <v>29579</v>
      </c>
      <c r="Z4" s="27">
        <v>17400</v>
      </c>
      <c r="AA4" s="27">
        <v>26141</v>
      </c>
      <c r="AB4" s="49">
        <f t="shared" si="0"/>
        <v>35881.5</v>
      </c>
      <c r="AC4" s="50">
        <f t="shared" si="1"/>
        <v>1</v>
      </c>
      <c r="AD4" s="50">
        <f t="shared" si="2"/>
        <v>1</v>
      </c>
      <c r="AE4" s="50">
        <f t="shared" si="3"/>
        <v>0</v>
      </c>
      <c r="AF4" s="50">
        <f t="shared" si="4"/>
        <v>0</v>
      </c>
      <c r="AG4" s="50">
        <f t="shared" si="5"/>
        <v>0</v>
      </c>
      <c r="AH4" s="50">
        <f t="shared" si="6"/>
        <v>2</v>
      </c>
      <c r="AI4" s="50">
        <f t="shared" si="7"/>
        <v>1</v>
      </c>
      <c r="AJ4" s="50">
        <f t="shared" si="8"/>
        <v>2</v>
      </c>
      <c r="AK4" s="50">
        <f t="shared" si="9"/>
        <v>1</v>
      </c>
      <c r="AL4" s="50">
        <f t="shared" si="10"/>
        <v>1</v>
      </c>
      <c r="AM4" s="50">
        <f t="shared" si="11"/>
        <v>0</v>
      </c>
      <c r="AN4" s="50">
        <f t="shared" si="12"/>
        <v>0</v>
      </c>
      <c r="AO4" s="50">
        <f t="shared" si="13"/>
        <v>0</v>
      </c>
      <c r="AP4" s="50">
        <f t="shared" si="14"/>
        <v>2</v>
      </c>
      <c r="AQ4" s="50">
        <f t="shared" si="15"/>
        <v>2</v>
      </c>
      <c r="AR4" s="50">
        <f t="shared" si="16"/>
        <v>0</v>
      </c>
      <c r="AS4" s="50">
        <f t="shared" si="17"/>
        <v>1</v>
      </c>
      <c r="AT4" s="50">
        <f t="shared" si="18"/>
        <v>0</v>
      </c>
      <c r="AU4" s="50">
        <f t="shared" si="19"/>
        <v>0</v>
      </c>
      <c r="AV4" s="50">
        <f t="shared" si="20"/>
        <v>0</v>
      </c>
      <c r="AW4" s="50">
        <f t="shared" si="21"/>
        <v>1</v>
      </c>
      <c r="AX4" s="50">
        <f t="shared" si="22"/>
        <v>2</v>
      </c>
      <c r="AY4" s="50">
        <f t="shared" si="23"/>
        <v>0</v>
      </c>
      <c r="AZ4" s="50">
        <f t="shared" si="24"/>
        <v>0</v>
      </c>
    </row>
    <row r="5" spans="1:52" ht="75">
      <c r="A5" s="90" t="s">
        <v>78</v>
      </c>
      <c r="B5" s="46" t="s">
        <v>603</v>
      </c>
      <c r="C5" s="70" t="s">
        <v>80</v>
      </c>
      <c r="D5" s="64">
        <v>43920</v>
      </c>
      <c r="E5" s="47">
        <v>34985</v>
      </c>
      <c r="F5" s="23">
        <v>92400</v>
      </c>
      <c r="G5" s="23">
        <v>42531</v>
      </c>
      <c r="H5" s="24">
        <v>37625</v>
      </c>
      <c r="I5" s="23">
        <v>33601</v>
      </c>
      <c r="J5" s="47">
        <v>50339</v>
      </c>
      <c r="K5" s="27">
        <v>43554</v>
      </c>
      <c r="L5" s="27">
        <v>43960</v>
      </c>
      <c r="M5" s="27">
        <v>35000</v>
      </c>
      <c r="N5" s="27">
        <v>45850</v>
      </c>
      <c r="O5" s="27">
        <v>39911</v>
      </c>
      <c r="P5" s="85">
        <v>43431</v>
      </c>
      <c r="Q5" s="27">
        <v>42217</v>
      </c>
      <c r="R5" s="27">
        <v>42000</v>
      </c>
      <c r="S5" s="27">
        <v>38810.660000000003</v>
      </c>
      <c r="T5" s="27">
        <v>42801</v>
      </c>
      <c r="U5" s="48">
        <v>47143</v>
      </c>
      <c r="V5" s="27">
        <v>43431</v>
      </c>
      <c r="W5" s="27">
        <v>83000</v>
      </c>
      <c r="X5" s="27">
        <v>44625</v>
      </c>
      <c r="Y5" s="27">
        <v>42044</v>
      </c>
      <c r="Z5" s="27">
        <v>23800</v>
      </c>
      <c r="AA5" s="27">
        <v>48550</v>
      </c>
      <c r="AB5" s="49">
        <f t="shared" si="0"/>
        <v>43116</v>
      </c>
      <c r="AC5" s="50">
        <f t="shared" si="1"/>
        <v>1</v>
      </c>
      <c r="AD5" s="50">
        <f t="shared" si="2"/>
        <v>2</v>
      </c>
      <c r="AE5" s="50">
        <f t="shared" si="3"/>
        <v>0</v>
      </c>
      <c r="AF5" s="50">
        <f t="shared" si="4"/>
        <v>2</v>
      </c>
      <c r="AG5" s="50">
        <f t="shared" si="5"/>
        <v>2</v>
      </c>
      <c r="AH5" s="50">
        <f t="shared" si="6"/>
        <v>0</v>
      </c>
      <c r="AI5" s="50">
        <f t="shared" si="7"/>
        <v>1</v>
      </c>
      <c r="AJ5" s="50">
        <f t="shared" si="8"/>
        <v>1</v>
      </c>
      <c r="AK5" s="50">
        <f t="shared" si="9"/>
        <v>1</v>
      </c>
      <c r="AL5" s="50">
        <f t="shared" si="10"/>
        <v>2</v>
      </c>
      <c r="AM5" s="50">
        <f t="shared" si="11"/>
        <v>1</v>
      </c>
      <c r="AN5" s="50">
        <f t="shared" si="12"/>
        <v>2</v>
      </c>
      <c r="AO5" s="50">
        <f t="shared" si="13"/>
        <v>1</v>
      </c>
      <c r="AP5" s="50">
        <f t="shared" si="14"/>
        <v>2</v>
      </c>
      <c r="AQ5" s="50">
        <f t="shared" si="15"/>
        <v>2</v>
      </c>
      <c r="AR5" s="50">
        <f t="shared" si="16"/>
        <v>2</v>
      </c>
      <c r="AS5" s="50">
        <f t="shared" si="17"/>
        <v>2</v>
      </c>
      <c r="AT5" s="50">
        <f t="shared" si="18"/>
        <v>1</v>
      </c>
      <c r="AU5" s="50">
        <f t="shared" si="19"/>
        <v>1</v>
      </c>
      <c r="AV5" s="50">
        <f t="shared" si="20"/>
        <v>0</v>
      </c>
      <c r="AW5" s="50">
        <f t="shared" si="21"/>
        <v>1</v>
      </c>
      <c r="AX5" s="50">
        <f t="shared" si="22"/>
        <v>2</v>
      </c>
      <c r="AY5" s="50">
        <f t="shared" si="23"/>
        <v>0</v>
      </c>
      <c r="AZ5" s="50">
        <f t="shared" si="24"/>
        <v>1</v>
      </c>
    </row>
    <row r="6" spans="1:52" ht="45">
      <c r="A6" s="90" t="s">
        <v>78</v>
      </c>
      <c r="B6" s="46" t="s">
        <v>604</v>
      </c>
      <c r="C6" s="70" t="s">
        <v>80</v>
      </c>
      <c r="D6" s="64">
        <v>47546</v>
      </c>
      <c r="E6" s="47">
        <v>48676</v>
      </c>
      <c r="F6" s="23">
        <v>102200</v>
      </c>
      <c r="G6" s="23">
        <v>40984</v>
      </c>
      <c r="H6" s="24">
        <v>46550</v>
      </c>
      <c r="I6" s="23">
        <v>41905</v>
      </c>
      <c r="J6" s="47">
        <v>35889</v>
      </c>
      <c r="K6" s="27">
        <v>48980.000000000007</v>
      </c>
      <c r="L6" s="27">
        <v>48261</v>
      </c>
      <c r="M6" s="27">
        <v>27000</v>
      </c>
      <c r="N6" s="27">
        <v>49100</v>
      </c>
      <c r="O6" s="27">
        <v>41558</v>
      </c>
      <c r="P6" s="85">
        <v>47503</v>
      </c>
      <c r="Q6" s="27">
        <v>44014</v>
      </c>
      <c r="R6" s="27">
        <v>47000</v>
      </c>
      <c r="S6" s="27">
        <v>47079.017999999996</v>
      </c>
      <c r="T6" s="27">
        <v>41741</v>
      </c>
      <c r="U6" s="48">
        <v>40000</v>
      </c>
      <c r="V6" s="27">
        <v>47503</v>
      </c>
      <c r="W6" s="27">
        <v>90000</v>
      </c>
      <c r="X6" s="27">
        <v>47243</v>
      </c>
      <c r="Y6" s="27">
        <v>41344</v>
      </c>
      <c r="Z6" s="27">
        <v>26180</v>
      </c>
      <c r="AA6" s="27">
        <v>53000</v>
      </c>
      <c r="AB6" s="49">
        <f t="shared" si="0"/>
        <v>47039.508999999998</v>
      </c>
      <c r="AC6" s="50">
        <f t="shared" si="1"/>
        <v>1</v>
      </c>
      <c r="AD6" s="50">
        <f t="shared" si="2"/>
        <v>1</v>
      </c>
      <c r="AE6" s="50">
        <f t="shared" si="3"/>
        <v>0</v>
      </c>
      <c r="AF6" s="50">
        <f t="shared" si="4"/>
        <v>2</v>
      </c>
      <c r="AG6" s="50">
        <f t="shared" si="5"/>
        <v>2</v>
      </c>
      <c r="AH6" s="50">
        <f t="shared" si="6"/>
        <v>2</v>
      </c>
      <c r="AI6" s="50">
        <f t="shared" si="7"/>
        <v>0</v>
      </c>
      <c r="AJ6" s="50">
        <f t="shared" si="8"/>
        <v>1</v>
      </c>
      <c r="AK6" s="50">
        <f t="shared" si="9"/>
        <v>1</v>
      </c>
      <c r="AL6" s="50">
        <f t="shared" si="10"/>
        <v>0</v>
      </c>
      <c r="AM6" s="50">
        <f t="shared" si="11"/>
        <v>1</v>
      </c>
      <c r="AN6" s="50">
        <f t="shared" si="12"/>
        <v>2</v>
      </c>
      <c r="AO6" s="50">
        <f t="shared" si="13"/>
        <v>1</v>
      </c>
      <c r="AP6" s="50">
        <f t="shared" si="14"/>
        <v>2</v>
      </c>
      <c r="AQ6" s="50">
        <f t="shared" si="15"/>
        <v>2</v>
      </c>
      <c r="AR6" s="50">
        <f t="shared" si="16"/>
        <v>1</v>
      </c>
      <c r="AS6" s="50">
        <f t="shared" si="17"/>
        <v>2</v>
      </c>
      <c r="AT6" s="50">
        <f t="shared" si="18"/>
        <v>2</v>
      </c>
      <c r="AU6" s="50">
        <f t="shared" si="19"/>
        <v>1</v>
      </c>
      <c r="AV6" s="50">
        <f t="shared" si="20"/>
        <v>0</v>
      </c>
      <c r="AW6" s="50">
        <f t="shared" si="21"/>
        <v>1</v>
      </c>
      <c r="AX6" s="50">
        <f t="shared" si="22"/>
        <v>2</v>
      </c>
      <c r="AY6" s="50">
        <f t="shared" si="23"/>
        <v>0</v>
      </c>
      <c r="AZ6" s="50">
        <f t="shared" si="24"/>
        <v>1</v>
      </c>
    </row>
    <row r="7" spans="1:52" ht="75">
      <c r="A7" s="90" t="s">
        <v>78</v>
      </c>
      <c r="B7" s="46" t="s">
        <v>605</v>
      </c>
      <c r="C7" s="70" t="s">
        <v>80</v>
      </c>
      <c r="D7" s="64">
        <v>37670</v>
      </c>
      <c r="E7" s="47">
        <v>38295</v>
      </c>
      <c r="F7" s="23">
        <v>98000</v>
      </c>
      <c r="G7" s="23">
        <v>37520</v>
      </c>
      <c r="H7" s="24">
        <v>53628</v>
      </c>
      <c r="I7" s="23">
        <v>42347</v>
      </c>
      <c r="J7" s="47">
        <v>57407</v>
      </c>
      <c r="K7" s="27">
        <v>51265</v>
      </c>
      <c r="L7" s="27">
        <v>40592</v>
      </c>
      <c r="M7" s="27">
        <v>38000</v>
      </c>
      <c r="N7" s="27">
        <v>52400</v>
      </c>
      <c r="O7" s="27">
        <v>43572</v>
      </c>
      <c r="P7" s="85">
        <v>43777</v>
      </c>
      <c r="Q7" s="27">
        <v>43885</v>
      </c>
      <c r="R7" s="27">
        <v>45000</v>
      </c>
      <c r="S7" s="27">
        <v>55516.117999999995</v>
      </c>
      <c r="T7" s="27">
        <v>44051</v>
      </c>
      <c r="U7" s="48">
        <v>54286</v>
      </c>
      <c r="V7" s="27">
        <v>43377</v>
      </c>
      <c r="W7" s="27">
        <v>88000</v>
      </c>
      <c r="X7" s="27">
        <v>39151</v>
      </c>
      <c r="Y7" s="27">
        <v>41668</v>
      </c>
      <c r="Z7" s="27">
        <v>27370</v>
      </c>
      <c r="AA7" s="27">
        <v>48620</v>
      </c>
      <c r="AB7" s="49">
        <f t="shared" si="0"/>
        <v>43831</v>
      </c>
      <c r="AC7" s="50">
        <f t="shared" si="1"/>
        <v>2</v>
      </c>
      <c r="AD7" s="50">
        <f t="shared" si="2"/>
        <v>2</v>
      </c>
      <c r="AE7" s="50">
        <f t="shared" si="3"/>
        <v>0</v>
      </c>
      <c r="AF7" s="50">
        <f t="shared" si="4"/>
        <v>2</v>
      </c>
      <c r="AG7" s="50">
        <f t="shared" si="5"/>
        <v>0</v>
      </c>
      <c r="AH7" s="50">
        <f t="shared" si="6"/>
        <v>2</v>
      </c>
      <c r="AI7" s="50">
        <f t="shared" si="7"/>
        <v>0</v>
      </c>
      <c r="AJ7" s="50">
        <f t="shared" si="8"/>
        <v>1</v>
      </c>
      <c r="AK7" s="50">
        <f t="shared" si="9"/>
        <v>2</v>
      </c>
      <c r="AL7" s="50">
        <f t="shared" si="10"/>
        <v>2</v>
      </c>
      <c r="AM7" s="50">
        <f t="shared" si="11"/>
        <v>1</v>
      </c>
      <c r="AN7" s="50">
        <f t="shared" si="12"/>
        <v>2</v>
      </c>
      <c r="AO7" s="50">
        <f t="shared" si="13"/>
        <v>2</v>
      </c>
      <c r="AP7" s="50">
        <f t="shared" si="14"/>
        <v>1</v>
      </c>
      <c r="AQ7" s="50">
        <f t="shared" si="15"/>
        <v>1</v>
      </c>
      <c r="AR7" s="50">
        <f t="shared" si="16"/>
        <v>0</v>
      </c>
      <c r="AS7" s="50">
        <f t="shared" si="17"/>
        <v>1</v>
      </c>
      <c r="AT7" s="50">
        <f t="shared" si="18"/>
        <v>0</v>
      </c>
      <c r="AU7" s="50">
        <f t="shared" si="19"/>
        <v>2</v>
      </c>
      <c r="AV7" s="50">
        <f t="shared" si="20"/>
        <v>0</v>
      </c>
      <c r="AW7" s="50">
        <f t="shared" si="21"/>
        <v>2</v>
      </c>
      <c r="AX7" s="50">
        <f t="shared" si="22"/>
        <v>2</v>
      </c>
      <c r="AY7" s="50">
        <f t="shared" si="23"/>
        <v>0</v>
      </c>
      <c r="AZ7" s="50">
        <f t="shared" si="24"/>
        <v>1</v>
      </c>
    </row>
    <row r="8" spans="1:52" ht="45">
      <c r="A8" s="90" t="s">
        <v>78</v>
      </c>
      <c r="B8" s="46" t="s">
        <v>606</v>
      </c>
      <c r="C8" s="70" t="s">
        <v>80</v>
      </c>
      <c r="D8" s="64">
        <v>50079</v>
      </c>
      <c r="E8" s="47">
        <v>41442</v>
      </c>
      <c r="F8" s="23">
        <v>102200</v>
      </c>
      <c r="G8" s="23">
        <v>48941</v>
      </c>
      <c r="H8" s="24">
        <v>81890</v>
      </c>
      <c r="I8" s="23">
        <v>52511</v>
      </c>
      <c r="J8" s="47">
        <v>38559</v>
      </c>
      <c r="K8" s="27">
        <v>55978</v>
      </c>
      <c r="L8" s="27">
        <v>43716</v>
      </c>
      <c r="M8" s="27">
        <v>40000</v>
      </c>
      <c r="N8" s="27">
        <v>65450</v>
      </c>
      <c r="O8" s="27">
        <v>43938</v>
      </c>
      <c r="P8" s="85">
        <v>54625</v>
      </c>
      <c r="Q8" s="27">
        <v>54098</v>
      </c>
      <c r="R8" s="27">
        <v>55000</v>
      </c>
      <c r="S8" s="27">
        <v>88252.065999999992</v>
      </c>
      <c r="T8" s="27">
        <v>52328</v>
      </c>
      <c r="U8" s="48">
        <v>69286</v>
      </c>
      <c r="V8" s="27">
        <v>54625</v>
      </c>
      <c r="W8" s="27">
        <v>92000</v>
      </c>
      <c r="X8" s="27">
        <v>46886</v>
      </c>
      <c r="Y8" s="27">
        <v>52265</v>
      </c>
      <c r="Z8" s="27">
        <v>28917</v>
      </c>
      <c r="AA8" s="27">
        <v>60000</v>
      </c>
      <c r="AB8" s="49">
        <f t="shared" si="0"/>
        <v>53304.5</v>
      </c>
      <c r="AC8" s="50">
        <f t="shared" si="1"/>
        <v>2</v>
      </c>
      <c r="AD8" s="50">
        <f t="shared" si="2"/>
        <v>0</v>
      </c>
      <c r="AE8" s="50">
        <f t="shared" si="3"/>
        <v>0</v>
      </c>
      <c r="AF8" s="50">
        <f t="shared" si="4"/>
        <v>2</v>
      </c>
      <c r="AG8" s="50">
        <f t="shared" si="5"/>
        <v>0</v>
      </c>
      <c r="AH8" s="50">
        <f t="shared" si="6"/>
        <v>2</v>
      </c>
      <c r="AI8" s="50">
        <f t="shared" si="7"/>
        <v>0</v>
      </c>
      <c r="AJ8" s="50">
        <f t="shared" si="8"/>
        <v>1</v>
      </c>
      <c r="AK8" s="50">
        <f t="shared" si="9"/>
        <v>2</v>
      </c>
      <c r="AL8" s="50">
        <f t="shared" si="10"/>
        <v>0</v>
      </c>
      <c r="AM8" s="50">
        <f t="shared" si="11"/>
        <v>0</v>
      </c>
      <c r="AN8" s="50">
        <f t="shared" si="12"/>
        <v>2</v>
      </c>
      <c r="AO8" s="50">
        <f t="shared" si="13"/>
        <v>1</v>
      </c>
      <c r="AP8" s="50">
        <f t="shared" si="14"/>
        <v>1</v>
      </c>
      <c r="AQ8" s="50">
        <f t="shared" si="15"/>
        <v>1</v>
      </c>
      <c r="AR8" s="50">
        <f t="shared" si="16"/>
        <v>0</v>
      </c>
      <c r="AS8" s="50">
        <f t="shared" si="17"/>
        <v>2</v>
      </c>
      <c r="AT8" s="50">
        <f t="shared" si="18"/>
        <v>0</v>
      </c>
      <c r="AU8" s="50">
        <f t="shared" si="19"/>
        <v>1</v>
      </c>
      <c r="AV8" s="50">
        <f t="shared" si="20"/>
        <v>0</v>
      </c>
      <c r="AW8" s="50">
        <f t="shared" si="21"/>
        <v>2</v>
      </c>
      <c r="AX8" s="50">
        <f t="shared" si="22"/>
        <v>2</v>
      </c>
      <c r="AY8" s="50">
        <f t="shared" si="23"/>
        <v>0</v>
      </c>
      <c r="AZ8" s="50">
        <f t="shared" si="24"/>
        <v>1</v>
      </c>
    </row>
    <row r="9" spans="1:52" ht="120">
      <c r="A9" s="92" t="s">
        <v>82</v>
      </c>
      <c r="B9" s="73" t="s">
        <v>607</v>
      </c>
      <c r="C9" s="74" t="s">
        <v>62</v>
      </c>
      <c r="D9" s="64">
        <v>30319</v>
      </c>
      <c r="E9" s="47">
        <v>28765</v>
      </c>
      <c r="F9" s="23">
        <v>39200</v>
      </c>
      <c r="G9" s="23">
        <v>27185</v>
      </c>
      <c r="H9" s="24">
        <v>31315</v>
      </c>
      <c r="I9" s="23">
        <v>25959</v>
      </c>
      <c r="J9" s="47">
        <v>22746</v>
      </c>
      <c r="K9" s="27">
        <v>10400.000000000002</v>
      </c>
      <c r="L9" s="27">
        <v>28616</v>
      </c>
      <c r="M9" s="27">
        <v>17000</v>
      </c>
      <c r="N9" s="27">
        <v>19700</v>
      </c>
      <c r="O9" s="27">
        <v>32954</v>
      </c>
      <c r="P9" s="85">
        <v>18836</v>
      </c>
      <c r="Q9" s="27">
        <v>26517</v>
      </c>
      <c r="R9" s="27">
        <v>19000</v>
      </c>
      <c r="S9" s="27">
        <v>47247.76</v>
      </c>
      <c r="T9" s="27">
        <v>25978</v>
      </c>
      <c r="U9" s="48">
        <v>14214</v>
      </c>
      <c r="V9" s="27">
        <v>18836</v>
      </c>
      <c r="W9" s="27">
        <v>35000</v>
      </c>
      <c r="X9" s="27">
        <v>28798</v>
      </c>
      <c r="Y9" s="27">
        <v>30037</v>
      </c>
      <c r="Z9" s="27">
        <v>39000</v>
      </c>
      <c r="AA9" s="27">
        <v>21200</v>
      </c>
      <c r="AB9" s="49">
        <f t="shared" si="0"/>
        <v>26851</v>
      </c>
      <c r="AC9" s="50">
        <f t="shared" si="1"/>
        <v>1</v>
      </c>
      <c r="AD9" s="50">
        <f t="shared" si="2"/>
        <v>1</v>
      </c>
      <c r="AE9" s="50">
        <f t="shared" si="3"/>
        <v>0</v>
      </c>
      <c r="AF9" s="50">
        <f t="shared" si="4"/>
        <v>1</v>
      </c>
      <c r="AG9" s="50">
        <f t="shared" si="5"/>
        <v>1</v>
      </c>
      <c r="AH9" s="50">
        <f t="shared" si="6"/>
        <v>2</v>
      </c>
      <c r="AI9" s="50">
        <f t="shared" si="7"/>
        <v>2</v>
      </c>
      <c r="AJ9" s="50">
        <f t="shared" si="8"/>
        <v>0</v>
      </c>
      <c r="AK9" s="50">
        <f t="shared" si="9"/>
        <v>1</v>
      </c>
      <c r="AL9" s="50">
        <f t="shared" si="10"/>
        <v>0</v>
      </c>
      <c r="AM9" s="50">
        <f t="shared" si="11"/>
        <v>0</v>
      </c>
      <c r="AN9" s="50">
        <f t="shared" si="12"/>
        <v>0</v>
      </c>
      <c r="AO9" s="50">
        <f t="shared" si="13"/>
        <v>0</v>
      </c>
      <c r="AP9" s="50">
        <f t="shared" si="14"/>
        <v>2</v>
      </c>
      <c r="AQ9" s="50">
        <f t="shared" si="15"/>
        <v>0</v>
      </c>
      <c r="AR9" s="50">
        <f t="shared" si="16"/>
        <v>0</v>
      </c>
      <c r="AS9" s="50">
        <f t="shared" si="17"/>
        <v>2</v>
      </c>
      <c r="AT9" s="50">
        <f t="shared" si="18"/>
        <v>0</v>
      </c>
      <c r="AU9" s="50">
        <f t="shared" si="19"/>
        <v>0</v>
      </c>
      <c r="AV9" s="50">
        <f t="shared" si="20"/>
        <v>0</v>
      </c>
      <c r="AW9" s="50">
        <f t="shared" si="21"/>
        <v>1</v>
      </c>
      <c r="AX9" s="50">
        <f t="shared" si="22"/>
        <v>1</v>
      </c>
      <c r="AY9" s="50">
        <f t="shared" si="23"/>
        <v>0</v>
      </c>
      <c r="AZ9" s="50">
        <f t="shared" si="24"/>
        <v>0</v>
      </c>
    </row>
    <row r="10" spans="1:52" ht="45">
      <c r="A10" s="92" t="s">
        <v>84</v>
      </c>
      <c r="B10" s="73" t="s">
        <v>608</v>
      </c>
      <c r="C10" s="74" t="s">
        <v>62</v>
      </c>
      <c r="D10" s="64">
        <v>21801</v>
      </c>
      <c r="E10" s="47">
        <v>22164</v>
      </c>
      <c r="F10" s="23">
        <v>46200</v>
      </c>
      <c r="G10" s="23">
        <v>20295</v>
      </c>
      <c r="H10" s="24">
        <v>35151</v>
      </c>
      <c r="I10" s="23">
        <v>16798</v>
      </c>
      <c r="J10" s="47">
        <v>99960</v>
      </c>
      <c r="K10" s="27">
        <v>9750</v>
      </c>
      <c r="L10" s="27">
        <v>21326</v>
      </c>
      <c r="M10" s="27">
        <v>18000</v>
      </c>
      <c r="N10" s="27">
        <v>24550</v>
      </c>
      <c r="O10" s="27">
        <v>64077</v>
      </c>
      <c r="P10" s="85">
        <v>21742</v>
      </c>
      <c r="Q10" s="27">
        <v>22016</v>
      </c>
      <c r="R10" s="27">
        <v>22000</v>
      </c>
      <c r="S10" s="27">
        <v>47247.76</v>
      </c>
      <c r="T10" s="27">
        <v>21707</v>
      </c>
      <c r="U10" s="48">
        <v>13257</v>
      </c>
      <c r="V10" s="27">
        <v>21742</v>
      </c>
      <c r="W10" s="27">
        <v>41000</v>
      </c>
      <c r="X10" s="27">
        <v>20944</v>
      </c>
      <c r="Y10" s="27">
        <v>19605</v>
      </c>
      <c r="Z10" s="27">
        <v>16900</v>
      </c>
      <c r="AA10" s="27">
        <v>23840</v>
      </c>
      <c r="AB10" s="49">
        <f t="shared" si="0"/>
        <v>21771.5</v>
      </c>
      <c r="AC10" s="50">
        <f t="shared" si="1"/>
        <v>1</v>
      </c>
      <c r="AD10" s="50">
        <f t="shared" si="2"/>
        <v>1</v>
      </c>
      <c r="AE10" s="50">
        <f t="shared" si="3"/>
        <v>0</v>
      </c>
      <c r="AF10" s="50">
        <f t="shared" si="4"/>
        <v>2</v>
      </c>
      <c r="AG10" s="50">
        <f t="shared" si="5"/>
        <v>0</v>
      </c>
      <c r="AH10" s="50">
        <f t="shared" si="6"/>
        <v>0</v>
      </c>
      <c r="AI10" s="50">
        <f t="shared" si="7"/>
        <v>0</v>
      </c>
      <c r="AJ10" s="50">
        <f t="shared" si="8"/>
        <v>0</v>
      </c>
      <c r="AK10" s="50">
        <f t="shared" si="9"/>
        <v>2</v>
      </c>
      <c r="AL10" s="50">
        <f t="shared" si="10"/>
        <v>2</v>
      </c>
      <c r="AM10" s="50">
        <f t="shared" si="11"/>
        <v>1</v>
      </c>
      <c r="AN10" s="50">
        <f t="shared" si="12"/>
        <v>0</v>
      </c>
      <c r="AO10" s="50">
        <f t="shared" si="13"/>
        <v>2</v>
      </c>
      <c r="AP10" s="50">
        <f t="shared" si="14"/>
        <v>1</v>
      </c>
      <c r="AQ10" s="50">
        <f t="shared" si="15"/>
        <v>1</v>
      </c>
      <c r="AR10" s="50">
        <f t="shared" si="16"/>
        <v>0</v>
      </c>
      <c r="AS10" s="50">
        <f t="shared" si="17"/>
        <v>2</v>
      </c>
      <c r="AT10" s="50">
        <f t="shared" si="18"/>
        <v>0</v>
      </c>
      <c r="AU10" s="50">
        <f t="shared" si="19"/>
        <v>2</v>
      </c>
      <c r="AV10" s="50">
        <f t="shared" si="20"/>
        <v>0</v>
      </c>
      <c r="AW10" s="50">
        <f t="shared" si="21"/>
        <v>2</v>
      </c>
      <c r="AX10" s="50">
        <f t="shared" si="22"/>
        <v>2</v>
      </c>
      <c r="AY10" s="50">
        <f t="shared" si="23"/>
        <v>0</v>
      </c>
      <c r="AZ10" s="50">
        <f t="shared" si="24"/>
        <v>1</v>
      </c>
    </row>
    <row r="11" spans="1:52" ht="120">
      <c r="A11" s="92" t="s">
        <v>63</v>
      </c>
      <c r="B11" s="73" t="s">
        <v>609</v>
      </c>
      <c r="C11" s="74" t="s">
        <v>62</v>
      </c>
      <c r="D11" s="64">
        <v>37243</v>
      </c>
      <c r="E11" s="47">
        <v>36014</v>
      </c>
      <c r="F11" s="23">
        <v>63000</v>
      </c>
      <c r="G11" s="23">
        <v>32215</v>
      </c>
      <c r="H11" s="24">
        <v>39144</v>
      </c>
      <c r="I11" s="23">
        <v>34658</v>
      </c>
      <c r="J11" s="47">
        <v>144075</v>
      </c>
      <c r="K11" s="27">
        <v>45000</v>
      </c>
      <c r="L11" s="27">
        <v>34121</v>
      </c>
      <c r="M11" s="27">
        <v>35000</v>
      </c>
      <c r="N11" s="27">
        <v>65450</v>
      </c>
      <c r="O11" s="27">
        <v>16477</v>
      </c>
      <c r="P11" s="85">
        <v>35782</v>
      </c>
      <c r="Q11" s="27">
        <v>34086</v>
      </c>
      <c r="R11" s="27">
        <v>39000</v>
      </c>
      <c r="S11" s="27">
        <v>99108.926279999985</v>
      </c>
      <c r="T11" s="27">
        <v>29471</v>
      </c>
      <c r="U11" s="48">
        <v>32143</v>
      </c>
      <c r="V11" s="27">
        <v>29401</v>
      </c>
      <c r="W11" s="27">
        <v>56000</v>
      </c>
      <c r="X11" s="27">
        <v>34391</v>
      </c>
      <c r="Y11" s="27">
        <v>32814</v>
      </c>
      <c r="Z11" s="27">
        <v>42750</v>
      </c>
      <c r="AA11" s="27">
        <v>39400</v>
      </c>
      <c r="AB11" s="49">
        <f t="shared" si="0"/>
        <v>35898</v>
      </c>
      <c r="AC11" s="50">
        <f t="shared" si="1"/>
        <v>1</v>
      </c>
      <c r="AD11" s="50">
        <f t="shared" si="2"/>
        <v>1</v>
      </c>
      <c r="AE11" s="50">
        <f t="shared" si="3"/>
        <v>0</v>
      </c>
      <c r="AF11" s="50">
        <f t="shared" si="4"/>
        <v>2</v>
      </c>
      <c r="AG11" s="50">
        <f t="shared" si="5"/>
        <v>1</v>
      </c>
      <c r="AH11" s="50">
        <f t="shared" si="6"/>
        <v>2</v>
      </c>
      <c r="AI11" s="50">
        <f t="shared" si="7"/>
        <v>0</v>
      </c>
      <c r="AJ11" s="50">
        <f t="shared" si="8"/>
        <v>0</v>
      </c>
      <c r="AK11" s="50">
        <f t="shared" si="9"/>
        <v>2</v>
      </c>
      <c r="AL11" s="50">
        <f t="shared" si="10"/>
        <v>2</v>
      </c>
      <c r="AM11" s="50">
        <f t="shared" si="11"/>
        <v>0</v>
      </c>
      <c r="AN11" s="50">
        <f t="shared" si="12"/>
        <v>0</v>
      </c>
      <c r="AO11" s="50">
        <f t="shared" si="13"/>
        <v>2</v>
      </c>
      <c r="AP11" s="50">
        <f t="shared" si="14"/>
        <v>2</v>
      </c>
      <c r="AQ11" s="50">
        <f t="shared" si="15"/>
        <v>1</v>
      </c>
      <c r="AR11" s="50">
        <f t="shared" si="16"/>
        <v>0</v>
      </c>
      <c r="AS11" s="50">
        <f t="shared" si="17"/>
        <v>2</v>
      </c>
      <c r="AT11" s="50">
        <f t="shared" si="18"/>
        <v>2</v>
      </c>
      <c r="AU11" s="50">
        <f t="shared" si="19"/>
        <v>2</v>
      </c>
      <c r="AV11" s="50">
        <f t="shared" si="20"/>
        <v>0</v>
      </c>
      <c r="AW11" s="50">
        <f t="shared" si="21"/>
        <v>2</v>
      </c>
      <c r="AX11" s="50">
        <f t="shared" si="22"/>
        <v>2</v>
      </c>
      <c r="AY11" s="50">
        <f t="shared" si="23"/>
        <v>1</v>
      </c>
      <c r="AZ11" s="50">
        <f t="shared" si="24"/>
        <v>1</v>
      </c>
    </row>
    <row r="12" spans="1:52" ht="75">
      <c r="A12" s="92" t="s">
        <v>120</v>
      </c>
      <c r="B12" s="73" t="s">
        <v>610</v>
      </c>
      <c r="C12" s="70" t="s">
        <v>80</v>
      </c>
      <c r="D12" s="64">
        <v>16938</v>
      </c>
      <c r="E12" s="47">
        <v>17535</v>
      </c>
      <c r="F12" s="23">
        <v>23800</v>
      </c>
      <c r="G12" s="23">
        <v>16932</v>
      </c>
      <c r="H12" s="24">
        <v>36796</v>
      </c>
      <c r="I12" s="23">
        <v>17906</v>
      </c>
      <c r="J12" s="47">
        <v>25500</v>
      </c>
      <c r="K12" s="27">
        <v>7735</v>
      </c>
      <c r="L12" s="27">
        <v>17875</v>
      </c>
      <c r="M12" s="27">
        <v>8500</v>
      </c>
      <c r="N12" s="27">
        <v>39300</v>
      </c>
      <c r="O12" s="27">
        <v>13639</v>
      </c>
      <c r="P12" s="85">
        <v>12121</v>
      </c>
      <c r="Q12" s="27">
        <v>16539</v>
      </c>
      <c r="R12" s="27">
        <v>11500</v>
      </c>
      <c r="S12" s="27">
        <v>27693.937040000001</v>
      </c>
      <c r="T12" s="27">
        <v>16475</v>
      </c>
      <c r="U12" s="48">
        <v>17857</v>
      </c>
      <c r="V12" s="27">
        <v>11020</v>
      </c>
      <c r="W12" s="27">
        <v>21500</v>
      </c>
      <c r="X12" s="27">
        <v>16898</v>
      </c>
      <c r="Y12" s="27">
        <v>16363</v>
      </c>
      <c r="Z12" s="27">
        <v>15000</v>
      </c>
      <c r="AA12" s="27">
        <v>12140</v>
      </c>
      <c r="AB12" s="49">
        <f t="shared" si="0"/>
        <v>16915</v>
      </c>
      <c r="AC12" s="50">
        <f t="shared" si="1"/>
        <v>1</v>
      </c>
      <c r="AD12" s="50">
        <f t="shared" si="2"/>
        <v>1</v>
      </c>
      <c r="AE12" s="50">
        <f t="shared" si="3"/>
        <v>0</v>
      </c>
      <c r="AF12" s="50">
        <f t="shared" si="4"/>
        <v>1</v>
      </c>
      <c r="AG12" s="50">
        <f t="shared" si="5"/>
        <v>0</v>
      </c>
      <c r="AH12" s="50">
        <f t="shared" si="6"/>
        <v>1</v>
      </c>
      <c r="AI12" s="50">
        <f t="shared" si="7"/>
        <v>0</v>
      </c>
      <c r="AJ12" s="50">
        <f t="shared" si="8"/>
        <v>0</v>
      </c>
      <c r="AK12" s="50">
        <f t="shared" si="9"/>
        <v>1</v>
      </c>
      <c r="AL12" s="50">
        <f t="shared" si="10"/>
        <v>0</v>
      </c>
      <c r="AM12" s="50">
        <f t="shared" si="11"/>
        <v>0</v>
      </c>
      <c r="AN12" s="50">
        <f t="shared" si="12"/>
        <v>2</v>
      </c>
      <c r="AO12" s="50">
        <f t="shared" si="13"/>
        <v>0</v>
      </c>
      <c r="AP12" s="50">
        <f t="shared" si="14"/>
        <v>2</v>
      </c>
      <c r="AQ12" s="50">
        <f t="shared" si="15"/>
        <v>0</v>
      </c>
      <c r="AR12" s="50">
        <f t="shared" si="16"/>
        <v>0</v>
      </c>
      <c r="AS12" s="50">
        <f t="shared" si="17"/>
        <v>2</v>
      </c>
      <c r="AT12" s="50">
        <f t="shared" si="18"/>
        <v>1</v>
      </c>
      <c r="AU12" s="50">
        <f t="shared" si="19"/>
        <v>0</v>
      </c>
      <c r="AV12" s="50">
        <f t="shared" si="20"/>
        <v>0</v>
      </c>
      <c r="AW12" s="50">
        <f t="shared" si="21"/>
        <v>2</v>
      </c>
      <c r="AX12" s="50">
        <f t="shared" si="22"/>
        <v>2</v>
      </c>
      <c r="AY12" s="50">
        <f t="shared" si="23"/>
        <v>2</v>
      </c>
      <c r="AZ12" s="50">
        <f t="shared" si="24"/>
        <v>0</v>
      </c>
    </row>
    <row r="13" spans="1:52">
      <c r="D13" s="64">
        <f t="shared" ref="D13:AA13" si="25">SUM(D2:D12)</f>
        <v>322268</v>
      </c>
      <c r="E13" s="64">
        <f t="shared" si="25"/>
        <v>306729</v>
      </c>
      <c r="F13" s="64">
        <f t="shared" si="25"/>
        <v>619290</v>
      </c>
      <c r="G13" s="64">
        <f t="shared" si="25"/>
        <v>295649</v>
      </c>
      <c r="H13" s="64">
        <f t="shared" si="25"/>
        <v>420092</v>
      </c>
      <c r="I13" s="64">
        <f t="shared" si="25"/>
        <v>295774</v>
      </c>
      <c r="J13" s="64">
        <f t="shared" si="25"/>
        <v>1295575</v>
      </c>
      <c r="K13" s="64">
        <f t="shared" si="25"/>
        <v>308896</v>
      </c>
      <c r="L13" s="64">
        <f t="shared" si="25"/>
        <v>315554</v>
      </c>
      <c r="M13" s="64">
        <f t="shared" si="25"/>
        <v>258868</v>
      </c>
      <c r="N13" s="64">
        <f t="shared" si="25"/>
        <v>382200</v>
      </c>
      <c r="O13" s="64">
        <f t="shared" si="25"/>
        <v>369743</v>
      </c>
      <c r="P13" s="64">
        <f t="shared" si="25"/>
        <v>302788</v>
      </c>
      <c r="Q13" s="64">
        <f t="shared" si="25"/>
        <v>313524</v>
      </c>
      <c r="R13" s="64">
        <f t="shared" si="25"/>
        <v>310670</v>
      </c>
      <c r="S13" s="64">
        <f t="shared" si="25"/>
        <v>514123.12560000003</v>
      </c>
      <c r="T13" s="64">
        <f t="shared" si="25"/>
        <v>312516</v>
      </c>
      <c r="U13" s="64">
        <f t="shared" si="25"/>
        <v>306614</v>
      </c>
      <c r="V13" s="64">
        <f t="shared" si="25"/>
        <v>294906</v>
      </c>
      <c r="W13" s="64">
        <f t="shared" si="25"/>
        <v>553191</v>
      </c>
      <c r="X13" s="64">
        <f t="shared" si="25"/>
        <v>316845</v>
      </c>
      <c r="Y13" s="64">
        <f t="shared" si="25"/>
        <v>306327</v>
      </c>
      <c r="Z13" s="64">
        <f t="shared" si="25"/>
        <v>238117</v>
      </c>
      <c r="AA13" s="64">
        <f t="shared" si="25"/>
        <v>334169</v>
      </c>
      <c r="AB13" s="64">
        <f t="shared" ref="AB13:AZ13" si="26">SUM(AB2:AB12)</f>
        <v>325517.00899999996</v>
      </c>
      <c r="AC13" s="80">
        <f t="shared" si="26"/>
        <v>12</v>
      </c>
      <c r="AD13" s="80">
        <f t="shared" si="26"/>
        <v>12</v>
      </c>
      <c r="AE13" s="80">
        <f t="shared" si="26"/>
        <v>0</v>
      </c>
      <c r="AF13" s="80">
        <f t="shared" si="26"/>
        <v>16</v>
      </c>
      <c r="AG13" s="80">
        <f t="shared" si="26"/>
        <v>6</v>
      </c>
      <c r="AH13" s="80">
        <f t="shared" si="26"/>
        <v>13</v>
      </c>
      <c r="AI13" s="80">
        <f t="shared" si="26"/>
        <v>4</v>
      </c>
      <c r="AJ13" s="80">
        <f t="shared" si="26"/>
        <v>6</v>
      </c>
      <c r="AK13" s="80">
        <f t="shared" si="26"/>
        <v>14</v>
      </c>
      <c r="AL13" s="80">
        <f t="shared" si="26"/>
        <v>9</v>
      </c>
      <c r="AM13" s="80">
        <f t="shared" si="26"/>
        <v>6</v>
      </c>
      <c r="AN13" s="80">
        <f t="shared" si="26"/>
        <v>10</v>
      </c>
      <c r="AO13" s="80">
        <f t="shared" si="26"/>
        <v>10</v>
      </c>
      <c r="AP13" s="80">
        <f t="shared" si="26"/>
        <v>17</v>
      </c>
      <c r="AQ13" s="80">
        <f t="shared" si="26"/>
        <v>11</v>
      </c>
      <c r="AR13" s="80">
        <f t="shared" si="26"/>
        <v>3</v>
      </c>
      <c r="AS13" s="80">
        <f t="shared" si="26"/>
        <v>18</v>
      </c>
      <c r="AT13" s="80">
        <f t="shared" si="26"/>
        <v>6</v>
      </c>
      <c r="AU13" s="80">
        <f t="shared" si="26"/>
        <v>10</v>
      </c>
      <c r="AV13" s="80">
        <f t="shared" si="26"/>
        <v>0</v>
      </c>
      <c r="AW13" s="80">
        <f t="shared" si="26"/>
        <v>16</v>
      </c>
      <c r="AX13" s="80">
        <f t="shared" si="26"/>
        <v>19</v>
      </c>
      <c r="AY13" s="80">
        <f t="shared" si="26"/>
        <v>4</v>
      </c>
      <c r="AZ13" s="80">
        <f t="shared" si="26"/>
        <v>7</v>
      </c>
    </row>
    <row r="15" spans="1:52">
      <c r="AC15" s="54"/>
      <c r="AD15" s="54"/>
      <c r="AE15" s="54"/>
      <c r="AF15" s="54"/>
      <c r="AG15" s="54"/>
      <c r="AH15" s="54"/>
      <c r="AI15" s="54"/>
      <c r="AJ15" s="54"/>
    </row>
    <row r="16" spans="1:52">
      <c r="AC16" s="54"/>
      <c r="AD16" s="54"/>
      <c r="AE16" s="54"/>
      <c r="AF16" s="54"/>
      <c r="AG16" s="54"/>
      <c r="AH16" s="54"/>
      <c r="AI16" s="54"/>
      <c r="AJ16" s="54"/>
    </row>
    <row r="17" spans="29:36">
      <c r="AC17" s="54"/>
      <c r="AD17" s="54"/>
      <c r="AE17" s="54"/>
      <c r="AF17" s="54"/>
      <c r="AG17" s="54"/>
      <c r="AH17" s="54"/>
      <c r="AI17" s="54"/>
      <c r="AJ17" s="54"/>
    </row>
    <row r="18" spans="29:36">
      <c r="AC18" s="54"/>
      <c r="AD18" s="54"/>
      <c r="AE18" s="54"/>
      <c r="AF18" s="54"/>
      <c r="AG18" s="54"/>
      <c r="AH18" s="54"/>
      <c r="AI18" s="54"/>
      <c r="AJ18" s="54"/>
    </row>
    <row r="19" spans="29:36">
      <c r="AC19" s="54"/>
      <c r="AD19" s="54"/>
      <c r="AE19" s="54"/>
      <c r="AF19" s="54"/>
      <c r="AG19" s="54"/>
      <c r="AH19" s="54"/>
      <c r="AI19" s="54"/>
      <c r="AJ19" s="54"/>
    </row>
    <row r="20" spans="29:36">
      <c r="AC20" s="54"/>
      <c r="AD20" s="54"/>
      <c r="AE20" s="54"/>
      <c r="AF20" s="54"/>
      <c r="AG20" s="54"/>
      <c r="AH20" s="54"/>
      <c r="AI20" s="54"/>
      <c r="AJ20" s="54"/>
    </row>
    <row r="21" spans="29:36">
      <c r="AC21" s="54"/>
      <c r="AD21" s="54"/>
      <c r="AE21" s="54"/>
      <c r="AF21" s="54"/>
      <c r="AG21" s="54"/>
      <c r="AH21" s="54"/>
      <c r="AI21" s="54"/>
      <c r="AJ21" s="54"/>
    </row>
    <row r="22" spans="29:36">
      <c r="AC22" s="54"/>
      <c r="AD22" s="54"/>
      <c r="AE22" s="54"/>
      <c r="AF22" s="54"/>
      <c r="AG22" s="54"/>
      <c r="AH22" s="54"/>
      <c r="AI22" s="54"/>
      <c r="AJ22" s="54"/>
    </row>
    <row r="23" spans="29:36">
      <c r="AC23" s="54"/>
      <c r="AD23" s="54"/>
      <c r="AE23" s="54"/>
      <c r="AF23" s="54"/>
      <c r="AG23" s="54"/>
      <c r="AH23" s="54"/>
      <c r="AI23" s="54"/>
      <c r="AJ23" s="54"/>
    </row>
    <row r="24" spans="29:36">
      <c r="AC24" s="54"/>
      <c r="AD24" s="54"/>
      <c r="AE24" s="54"/>
      <c r="AF24" s="54"/>
      <c r="AG24" s="54"/>
      <c r="AH24" s="54"/>
      <c r="AI24" s="54"/>
      <c r="AJ24" s="54"/>
    </row>
    <row r="25" spans="29:36">
      <c r="AC25" s="54"/>
      <c r="AD25" s="54"/>
      <c r="AE25" s="54"/>
      <c r="AF25" s="54"/>
      <c r="AG25" s="54"/>
      <c r="AH25" s="54"/>
      <c r="AI25" s="54"/>
      <c r="AJ25" s="54"/>
    </row>
    <row r="26" spans="29:36">
      <c r="AC26" s="54"/>
      <c r="AD26" s="54"/>
      <c r="AE26" s="54"/>
      <c r="AF26" s="54"/>
      <c r="AG26" s="54"/>
      <c r="AH26" s="54"/>
      <c r="AI26" s="54"/>
      <c r="AJ26" s="54"/>
    </row>
    <row r="27" spans="29:36">
      <c r="AC27" s="54"/>
      <c r="AD27" s="54"/>
      <c r="AE27" s="54"/>
      <c r="AF27" s="54"/>
      <c r="AG27" s="54"/>
      <c r="AH27" s="54"/>
      <c r="AI27" s="54"/>
      <c r="AJ27" s="54"/>
    </row>
    <row r="28" spans="29:36">
      <c r="AC28" s="54"/>
      <c r="AD28" s="54"/>
      <c r="AE28" s="54"/>
      <c r="AF28" s="54"/>
      <c r="AG28" s="54"/>
      <c r="AH28" s="54"/>
      <c r="AI28" s="54"/>
      <c r="AJ28" s="54"/>
    </row>
    <row r="29" spans="29:36">
      <c r="AC29" s="54"/>
      <c r="AD29" s="54"/>
      <c r="AE29" s="54"/>
      <c r="AF29" s="54"/>
      <c r="AG29" s="54"/>
      <c r="AH29" s="54"/>
      <c r="AI29" s="54"/>
      <c r="AJ29" s="54"/>
    </row>
    <row r="30" spans="29:36">
      <c r="AC30" s="54"/>
      <c r="AD30" s="54"/>
      <c r="AE30" s="54"/>
      <c r="AF30" s="54"/>
      <c r="AG30" s="54"/>
      <c r="AH30" s="54"/>
      <c r="AI30" s="54"/>
      <c r="AJ30" s="54"/>
    </row>
    <row r="31" spans="29:36">
      <c r="AC31" s="54"/>
      <c r="AD31" s="54"/>
      <c r="AE31" s="54"/>
      <c r="AF31" s="54"/>
      <c r="AG31" s="54"/>
      <c r="AH31" s="54"/>
      <c r="AI31" s="54"/>
      <c r="AJ31" s="54"/>
    </row>
    <row r="32" spans="29:36">
      <c r="AC32" s="54"/>
      <c r="AD32" s="54"/>
      <c r="AE32" s="54"/>
      <c r="AF32" s="54"/>
      <c r="AG32" s="54"/>
      <c r="AH32" s="54"/>
      <c r="AI32" s="54"/>
      <c r="AJ32" s="54"/>
    </row>
    <row r="33" spans="29:36">
      <c r="AC33" s="54"/>
      <c r="AD33" s="54"/>
      <c r="AE33" s="54"/>
      <c r="AF33" s="54"/>
      <c r="AG33" s="54"/>
      <c r="AH33" s="54"/>
      <c r="AI33" s="54"/>
      <c r="AJ33" s="54"/>
    </row>
    <row r="34" spans="29:36">
      <c r="AC34" s="54"/>
      <c r="AD34" s="54"/>
      <c r="AE34" s="54"/>
      <c r="AF34" s="54"/>
      <c r="AG34" s="54"/>
      <c r="AH34" s="54"/>
      <c r="AI34" s="54"/>
      <c r="AJ34" s="54"/>
    </row>
    <row r="35" spans="29:36">
      <c r="AC35" s="54"/>
      <c r="AD35" s="54"/>
      <c r="AE35" s="54"/>
      <c r="AF35" s="54"/>
      <c r="AG35" s="54"/>
      <c r="AH35" s="54"/>
      <c r="AI35" s="54"/>
      <c r="AJ35" s="54"/>
    </row>
    <row r="36" spans="29:36">
      <c r="AC36" s="54"/>
      <c r="AD36" s="54"/>
      <c r="AE36" s="54"/>
      <c r="AF36" s="54"/>
      <c r="AG36" s="54"/>
      <c r="AH36" s="54"/>
      <c r="AI36" s="54"/>
      <c r="AJ36" s="54"/>
    </row>
    <row r="37" spans="29:36">
      <c r="AC37" s="54"/>
      <c r="AD37" s="54"/>
      <c r="AE37" s="54"/>
      <c r="AF37" s="54"/>
      <c r="AG37" s="54"/>
      <c r="AH37" s="54"/>
      <c r="AI37" s="54"/>
      <c r="AJ37" s="54"/>
    </row>
    <row r="38" spans="29:36">
      <c r="AC38" s="54"/>
      <c r="AD38" s="54"/>
      <c r="AE38" s="54"/>
      <c r="AF38" s="54"/>
      <c r="AG38" s="54"/>
      <c r="AH38" s="54"/>
      <c r="AI38" s="54"/>
      <c r="AJ38" s="54"/>
    </row>
    <row r="39" spans="29:36">
      <c r="AC39" s="54"/>
      <c r="AD39" s="54"/>
      <c r="AE39" s="54"/>
      <c r="AF39" s="54"/>
      <c r="AG39" s="54"/>
      <c r="AH39" s="54"/>
      <c r="AI39" s="54"/>
      <c r="AJ39" s="54"/>
    </row>
    <row r="40" spans="29:36">
      <c r="AC40" s="54"/>
      <c r="AD40" s="54"/>
      <c r="AE40" s="54"/>
      <c r="AF40" s="54"/>
      <c r="AG40" s="54"/>
      <c r="AH40" s="54"/>
      <c r="AI40" s="54"/>
      <c r="AJ40" s="54"/>
    </row>
    <row r="41" spans="29:36">
      <c r="AC41" s="54"/>
      <c r="AD41" s="54"/>
      <c r="AE41" s="54"/>
      <c r="AF41" s="54"/>
      <c r="AG41" s="54"/>
      <c r="AH41" s="54"/>
      <c r="AI41" s="54"/>
      <c r="AJ41" s="54"/>
    </row>
  </sheetData>
  <sheetProtection algorithmName="SHA-512" hashValue="gGrV9ZQL9zMRLC6S1HNzILFZoJHBkFKmRTt5+Z/daokomNTpKAmzct7r3d/3emqZ1Q50+oSXNszXsEqtsTrzaw==" saltValue="ZxpeNwRakNvfYFVmtwilvA==" spinCount="100000" sheet="1" objects="1" scenarios="1"/>
  <protectedRanges>
    <protectedRange sqref="P2:P12" name="Rango1"/>
    <protectedRange sqref="U2:U12" name="Rango1_1"/>
  </protectedRanges>
  <dataValidations count="1">
    <dataValidation type="whole" operator="greaterThan" allowBlank="1" showInputMessage="1" showErrorMessage="1" sqref="P2:P12 U2:U12" xr:uid="{3ECB2C08-3776-0940-9F4A-5E27ABF93DBC}">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AZ68"/>
  <sheetViews>
    <sheetView topLeftCell="D1" zoomScaleNormal="70" workbookViewId="0">
      <selection activeCell="D6" sqref="D6:AA6"/>
    </sheetView>
  </sheetViews>
  <sheetFormatPr baseColWidth="10" defaultColWidth="11.42578125" defaultRowHeight="15"/>
  <cols>
    <col min="1" max="1" width="40.140625" style="28" customWidth="1"/>
    <col min="2" max="2" width="46.85546875" style="28" customWidth="1"/>
    <col min="3" max="3" width="11.42578125" style="28"/>
    <col min="4" max="4" width="12.85546875" style="53" customWidth="1"/>
    <col min="5" max="5" width="13.42578125" style="53" customWidth="1"/>
    <col min="6" max="6" width="15.85546875" style="53" customWidth="1"/>
    <col min="7" max="7" width="14.42578125" style="53" customWidth="1"/>
    <col min="8" max="8" width="12.85546875" style="53" customWidth="1"/>
    <col min="9" max="9" width="12.7109375" style="53" bestFit="1" customWidth="1"/>
    <col min="10" max="10" width="13.140625" style="53" customWidth="1"/>
    <col min="11" max="12" width="13.42578125" style="53" customWidth="1"/>
    <col min="13" max="13" width="23" style="53" bestFit="1" customWidth="1"/>
    <col min="14" max="14" width="13.42578125" style="53" customWidth="1"/>
    <col min="15" max="15" width="22.28515625" style="53" bestFit="1" customWidth="1"/>
    <col min="16" max="16" width="13.28515625" style="53" bestFit="1" customWidth="1"/>
    <col min="17" max="17" width="13.42578125" style="53" customWidth="1"/>
    <col min="18" max="18" width="19.85546875" style="53" bestFit="1" customWidth="1"/>
    <col min="19" max="21" width="13.42578125" style="53" customWidth="1"/>
    <col min="22" max="22" width="21.85546875" style="53" bestFit="1" customWidth="1"/>
    <col min="23" max="27" width="13.42578125" style="53" customWidth="1"/>
    <col min="28" max="28" width="14.42578125" style="53" customWidth="1"/>
    <col min="29" max="29" width="13.140625" style="53" customWidth="1"/>
    <col min="30" max="31" width="10.85546875" style="53" customWidth="1"/>
    <col min="32" max="32" width="13.85546875" style="53" customWidth="1"/>
    <col min="33" max="36" width="10.85546875" style="53" customWidth="1"/>
    <col min="37" max="45" width="11.42578125" style="53" customWidth="1"/>
    <col min="46" max="52" width="11.42578125" style="53"/>
    <col min="53" max="16384" width="11.42578125" style="28"/>
  </cols>
  <sheetData>
    <row r="1" spans="1:52" ht="36">
      <c r="A1" s="3" t="s">
        <v>0</v>
      </c>
      <c r="B1" s="4" t="s">
        <v>1</v>
      </c>
      <c r="C1" s="1" t="s">
        <v>2</v>
      </c>
      <c r="D1" s="17" t="s">
        <v>3</v>
      </c>
      <c r="E1" s="16" t="s">
        <v>682</v>
      </c>
      <c r="F1" s="17" t="s">
        <v>683</v>
      </c>
      <c r="G1" s="16" t="s">
        <v>4</v>
      </c>
      <c r="H1" s="17" t="s">
        <v>684</v>
      </c>
      <c r="I1" s="16" t="s">
        <v>685</v>
      </c>
      <c r="J1" s="17" t="s">
        <v>686</v>
      </c>
      <c r="K1" s="17" t="s">
        <v>687</v>
      </c>
      <c r="L1" s="17" t="s">
        <v>688</v>
      </c>
      <c r="M1" s="16" t="s">
        <v>689</v>
      </c>
      <c r="N1" s="17" t="s">
        <v>690</v>
      </c>
      <c r="O1" s="16" t="s">
        <v>691</v>
      </c>
      <c r="P1" s="17" t="s">
        <v>692</v>
      </c>
      <c r="Q1" s="17" t="s">
        <v>693</v>
      </c>
      <c r="R1" s="16" t="s">
        <v>694</v>
      </c>
      <c r="S1" s="17" t="s">
        <v>695</v>
      </c>
      <c r="T1" s="16" t="s">
        <v>696</v>
      </c>
      <c r="U1" s="17" t="s">
        <v>5</v>
      </c>
      <c r="V1" s="16" t="s">
        <v>697</v>
      </c>
      <c r="W1" s="17" t="s">
        <v>698</v>
      </c>
      <c r="X1" s="16" t="s">
        <v>699</v>
      </c>
      <c r="Y1" s="17" t="s">
        <v>700</v>
      </c>
      <c r="Z1" s="16" t="s">
        <v>701</v>
      </c>
      <c r="AA1" s="17" t="s">
        <v>702</v>
      </c>
      <c r="AB1" s="16" t="s">
        <v>6</v>
      </c>
      <c r="AC1" s="17" t="s">
        <v>3</v>
      </c>
      <c r="AD1" s="16" t="s">
        <v>682</v>
      </c>
      <c r="AE1" s="17" t="s">
        <v>683</v>
      </c>
      <c r="AF1" s="16" t="s">
        <v>4</v>
      </c>
      <c r="AG1" s="17" t="s">
        <v>684</v>
      </c>
      <c r="AH1" s="16" t="s">
        <v>685</v>
      </c>
      <c r="AI1" s="17" t="s">
        <v>686</v>
      </c>
      <c r="AJ1" s="17" t="s">
        <v>687</v>
      </c>
      <c r="AK1" s="17" t="s">
        <v>688</v>
      </c>
      <c r="AL1" s="16" t="s">
        <v>689</v>
      </c>
      <c r="AM1" s="17" t="s">
        <v>690</v>
      </c>
      <c r="AN1" s="16" t="s">
        <v>691</v>
      </c>
      <c r="AO1" s="17" t="s">
        <v>692</v>
      </c>
      <c r="AP1" s="17" t="s">
        <v>693</v>
      </c>
      <c r="AQ1" s="16" t="s">
        <v>694</v>
      </c>
      <c r="AR1" s="17" t="s">
        <v>695</v>
      </c>
      <c r="AS1" s="16" t="s">
        <v>696</v>
      </c>
      <c r="AT1" s="17" t="s">
        <v>5</v>
      </c>
      <c r="AU1" s="16" t="s">
        <v>697</v>
      </c>
      <c r="AV1" s="17" t="s">
        <v>698</v>
      </c>
      <c r="AW1" s="16" t="s">
        <v>699</v>
      </c>
      <c r="AX1" s="17" t="s">
        <v>700</v>
      </c>
      <c r="AY1" s="16" t="s">
        <v>701</v>
      </c>
      <c r="AZ1" s="17" t="s">
        <v>702</v>
      </c>
    </row>
    <row r="2" spans="1:52" ht="45">
      <c r="A2" s="36" t="s">
        <v>611</v>
      </c>
      <c r="B2" s="36" t="s">
        <v>612</v>
      </c>
      <c r="C2" s="93">
        <v>1</v>
      </c>
      <c r="D2" s="64">
        <v>463640</v>
      </c>
      <c r="E2" s="47">
        <v>342862</v>
      </c>
      <c r="F2" s="23">
        <v>1165800</v>
      </c>
      <c r="G2" s="23">
        <v>436266</v>
      </c>
      <c r="H2" s="24">
        <v>730617</v>
      </c>
      <c r="I2" s="23">
        <v>434816</v>
      </c>
      <c r="J2" s="47">
        <v>680000</v>
      </c>
      <c r="K2" s="27">
        <v>371875</v>
      </c>
      <c r="L2" s="27">
        <v>448548</v>
      </c>
      <c r="M2" s="27">
        <v>522000</v>
      </c>
      <c r="N2" s="27">
        <v>297000</v>
      </c>
      <c r="O2" s="27">
        <v>1281538</v>
      </c>
      <c r="P2" s="27">
        <v>721154</v>
      </c>
      <c r="Q2" s="27">
        <v>370873</v>
      </c>
      <c r="R2" s="27">
        <v>420000</v>
      </c>
      <c r="S2" s="27">
        <v>674968</v>
      </c>
      <c r="T2" s="27">
        <v>461152</v>
      </c>
      <c r="U2" s="27">
        <v>868074</v>
      </c>
      <c r="V2" s="27">
        <v>365900</v>
      </c>
      <c r="W2" s="27">
        <v>830000</v>
      </c>
      <c r="X2" s="27">
        <v>452200</v>
      </c>
      <c r="Y2" s="27">
        <v>453568</v>
      </c>
      <c r="Z2" s="27">
        <v>416500</v>
      </c>
      <c r="AA2" s="27">
        <v>645000</v>
      </c>
      <c r="AB2" s="49">
        <f t="shared" ref="AB2:AB33" si="0">IFERROR(MEDIAN(D2:AA2),0)</f>
        <v>457360</v>
      </c>
      <c r="AC2" s="50">
        <f t="shared" ref="AC2:AC33" si="1">+IF($AB2=D2,2,IF(AND(($AB2-D2)/$AB2&lt;=0.2,($AB2-D2)/$AB2&gt;0),2,IF(AND(($AB2-D2)/$AB2&gt;=-0.2,($AB2-D2)/$AB2&lt;0),1,0)))</f>
        <v>1</v>
      </c>
      <c r="AD2" s="50">
        <f t="shared" ref="AD2:AD33" si="2">+IF($AB2=E2,2,IF(AND(($AB2-E2)/$AB2&lt;=0.2,($AB2-E2)/$AB2&gt;0),2,IF(AND(($AB2-E2)/$AB2&gt;=-0.2,($AB2-E2)/$AB2&lt;0),1,0)))</f>
        <v>0</v>
      </c>
      <c r="AE2" s="50">
        <f t="shared" ref="AE2:AE33" si="3">+IF($AB2=F2,2,IF(AND(($AB2-F2)/$AB2&lt;=0.2,($AB2-F2)/$AB2&gt;0),2,IF(AND(($AB2-F2)/$AB2&gt;=-0.2,($AB2-F2)/$AB2&lt;0),1,0)))</f>
        <v>0</v>
      </c>
      <c r="AF2" s="50">
        <f t="shared" ref="AF2:AF33" si="4">+IF($AB2=G2,2,IF(AND(($AB2-G2)/$AB2&lt;=0.2,($AB2-G2)/$AB2&gt;0),2,IF(AND(($AB2-G2)/$AB2&gt;=-0.2,($AB2-G2)/$AB2&lt;0),1,0)))</f>
        <v>2</v>
      </c>
      <c r="AG2" s="50">
        <f t="shared" ref="AG2:AG33" si="5">+IF($AB2=H2,2,IF(AND(($AB2-H2)/$AB2&lt;=0.2,($AB2-H2)/$AB2&gt;0),2,IF(AND(($AB2-H2)/$AB2&gt;=-0.2,($AB2-H2)/$AB2&lt;0),1,0)))</f>
        <v>0</v>
      </c>
      <c r="AH2" s="50">
        <f t="shared" ref="AH2:AH33" si="6">+IF($AB2=I2,2,IF(AND(($AB2-I2)/$AB2&lt;=0.2,($AB2-I2)/$AB2&gt;0),2,IF(AND(($AB2-I2)/$AB2&gt;=-0.2,($AB2-I2)/$AB2&lt;0),1,0)))</f>
        <v>2</v>
      </c>
      <c r="AI2" s="50">
        <f t="shared" ref="AI2:AI33" si="7">+IF($AB2=J2,2,IF(AND(($AB2-J2)/$AB2&lt;=0.2,($AB2-J2)/$AB2&gt;0),2,IF(AND(($AB2-J2)/$AB2&gt;=-0.2,($AB2-J2)/$AB2&lt;0),1,0)))</f>
        <v>0</v>
      </c>
      <c r="AJ2" s="50">
        <f t="shared" ref="AJ2:AJ33" si="8">+IF($AB2=K2,2,IF(AND(($AB2-K2)/$AB2&lt;=0.2,($AB2-K2)/$AB2&gt;0),2,IF(AND(($AB2-K2)/$AB2&gt;=-0.2,($AB2-K2)/$AB2&lt;0),1,0)))</f>
        <v>2</v>
      </c>
      <c r="AK2" s="50">
        <f t="shared" ref="AK2:AK33" si="9">+IF($AB2=L2,2,IF(AND(($AB2-L2)/$AB2&lt;=0.2,($AB2-L2)/$AB2&gt;0),2,IF(AND(($AB2-L2)/$AB2&gt;=-0.2,($AB2-L2)/$AB2&lt;0),1,0)))</f>
        <v>2</v>
      </c>
      <c r="AL2" s="50">
        <f t="shared" ref="AL2:AL33" si="10">+IF($AB2=M2,2,IF(AND(($AB2-M2)/$AB2&lt;=0.2,($AB2-M2)/$AB2&gt;0),2,IF(AND(($AB2-M2)/$AB2&gt;=-0.2,($AB2-M2)/$AB2&lt;0),1,0)))</f>
        <v>1</v>
      </c>
      <c r="AM2" s="50">
        <f t="shared" ref="AM2:AM33" si="11">+IF($AB2=N2,2,IF(AND(($AB2-N2)/$AB2&lt;=0.2,($AB2-N2)/$AB2&gt;0),2,IF(AND(($AB2-N2)/$AB2&gt;=-0.2,($AB2-N2)/$AB2&lt;0),1,0)))</f>
        <v>0</v>
      </c>
      <c r="AN2" s="50">
        <f t="shared" ref="AN2:AN33" si="12">+IF($AB2=O2,2,IF(AND(($AB2-O2)/$AB2&lt;=0.2,($AB2-O2)/$AB2&gt;0),2,IF(AND(($AB2-O2)/$AB2&gt;=-0.2,($AB2-O2)/$AB2&lt;0),1,0)))</f>
        <v>0</v>
      </c>
      <c r="AO2" s="50">
        <f t="shared" ref="AO2:AO33" si="13">+IF($AB2=P2,2,IF(AND(($AB2-P2)/$AB2&lt;=0.2,($AB2-P2)/$AB2&gt;0),2,IF(AND(($AB2-P2)/$AB2&gt;=-0.2,($AB2-P2)/$AB2&lt;0),1,0)))</f>
        <v>0</v>
      </c>
      <c r="AP2" s="50">
        <f t="shared" ref="AP2:AP33" si="14">+IF($AB2=Q2,2,IF(AND(($AB2-Q2)/$AB2&lt;=0.2,($AB2-Q2)/$AB2&gt;0),2,IF(AND(($AB2-Q2)/$AB2&gt;=-0.2,($AB2-Q2)/$AB2&lt;0),1,0)))</f>
        <v>2</v>
      </c>
      <c r="AQ2" s="50">
        <f t="shared" ref="AQ2:AQ33" si="15">+IF($AB2=R2,2,IF(AND(($AB2-R2)/$AB2&lt;=0.2,($AB2-R2)/$AB2&gt;0),2,IF(AND(($AB2-R2)/$AB2&gt;=-0.2,($AB2-R2)/$AB2&lt;0),1,0)))</f>
        <v>2</v>
      </c>
      <c r="AR2" s="50">
        <f t="shared" ref="AR2:AR33" si="16">+IF($AB2=S2,2,IF(AND(($AB2-S2)/$AB2&lt;=0.2,($AB2-S2)/$AB2&gt;0),2,IF(AND(($AB2-S2)/$AB2&gt;=-0.2,($AB2-S2)/$AB2&lt;0),1,0)))</f>
        <v>0</v>
      </c>
      <c r="AS2" s="50">
        <f t="shared" ref="AS2:AS33" si="17">+IF($AB2=T2,2,IF(AND(($AB2-T2)/$AB2&lt;=0.2,($AB2-T2)/$AB2&gt;0),2,IF(AND(($AB2-T2)/$AB2&gt;=-0.2,($AB2-T2)/$AB2&lt;0),1,0)))</f>
        <v>1</v>
      </c>
      <c r="AT2" s="50">
        <f t="shared" ref="AT2:AT33" si="18">+IF($AB2=U2,2,IF(AND(($AB2-U2)/$AB2&lt;=0.2,($AB2-U2)/$AB2&gt;0),2,IF(AND(($AB2-U2)/$AB2&gt;=-0.2,($AB2-U2)/$AB2&lt;0),1,0)))</f>
        <v>0</v>
      </c>
      <c r="AU2" s="50">
        <f t="shared" ref="AU2:AU33" si="19">+IF($AB2=V2,2,IF(AND(($AB2-V2)/$AB2&lt;=0.2,($AB2-V2)/$AB2&gt;0),2,IF(AND(($AB2-V2)/$AB2&gt;=-0.2,($AB2-V2)/$AB2&lt;0),1,0)))</f>
        <v>2</v>
      </c>
      <c r="AV2" s="50">
        <f t="shared" ref="AV2:AV33" si="20">+IF($AB2=W2,2,IF(AND(($AB2-W2)/$AB2&lt;=0.2,($AB2-W2)/$AB2&gt;0),2,IF(AND(($AB2-W2)/$AB2&gt;=-0.2,($AB2-W2)/$AB2&lt;0),1,0)))</f>
        <v>0</v>
      </c>
      <c r="AW2" s="50">
        <f t="shared" ref="AW2:AW33" si="21">+IF($AB2=X2,2,IF(AND(($AB2-X2)/$AB2&lt;=0.2,($AB2-X2)/$AB2&gt;0),2,IF(AND(($AB2-X2)/$AB2&gt;=-0.2,($AB2-X2)/$AB2&lt;0),1,0)))</f>
        <v>2</v>
      </c>
      <c r="AX2" s="50">
        <f t="shared" ref="AX2:AX33" si="22">+IF($AB2=Y2,2,IF(AND(($AB2-Y2)/$AB2&lt;=0.2,($AB2-Y2)/$AB2&gt;0),2,IF(AND(($AB2-Y2)/$AB2&gt;=-0.2,($AB2-Y2)/$AB2&lt;0),1,0)))</f>
        <v>2</v>
      </c>
      <c r="AY2" s="50">
        <f t="shared" ref="AY2:AY33" si="23">+IF($AB2=Z2,2,IF(AND(($AB2-Z2)/$AB2&lt;=0.2,($AB2-Z2)/$AB2&gt;0),2,IF(AND(($AB2-Z2)/$AB2&gt;=-0.2,($AB2-Z2)/$AB2&lt;0),1,0)))</f>
        <v>2</v>
      </c>
      <c r="AZ2" s="50">
        <f t="shared" ref="AZ2:AZ33" si="24">+IF($AB2=AA2,2,IF(AND(($AB2-AA2)/$AB2&lt;=0.2,($AB2-AA2)/$AB2&gt;0),2,IF(AND(($AB2-AA2)/$AB2&gt;=-0.2,($AB2-AA2)/$AB2&lt;0),1,0)))</f>
        <v>0</v>
      </c>
    </row>
    <row r="3" spans="1:52" ht="45">
      <c r="A3" s="36" t="s">
        <v>611</v>
      </c>
      <c r="B3" s="36" t="s">
        <v>613</v>
      </c>
      <c r="C3" s="93">
        <v>1</v>
      </c>
      <c r="D3" s="64">
        <v>698806</v>
      </c>
      <c r="E3" s="47">
        <v>696134</v>
      </c>
      <c r="F3" s="23">
        <v>2010000</v>
      </c>
      <c r="G3" s="23">
        <v>692752</v>
      </c>
      <c r="H3" s="24">
        <v>1203936</v>
      </c>
      <c r="I3" s="23">
        <v>702982</v>
      </c>
      <c r="J3" s="47">
        <v>1190000</v>
      </c>
      <c r="K3" s="27">
        <v>476000</v>
      </c>
      <c r="L3" s="27">
        <v>664847</v>
      </c>
      <c r="M3" s="27">
        <v>710500</v>
      </c>
      <c r="N3" s="27">
        <v>385000</v>
      </c>
      <c r="O3" s="27">
        <v>2013846</v>
      </c>
      <c r="P3" s="27">
        <v>1201923</v>
      </c>
      <c r="Q3" s="27">
        <v>671308</v>
      </c>
      <c r="R3" s="27">
        <v>650000</v>
      </c>
      <c r="S3" s="27">
        <v>1265565</v>
      </c>
      <c r="T3" s="27">
        <v>655953</v>
      </c>
      <c r="U3" s="27">
        <v>1315263</v>
      </c>
      <c r="V3" s="27">
        <v>495000</v>
      </c>
      <c r="W3" s="27">
        <v>1420000</v>
      </c>
      <c r="X3" s="27">
        <v>678300</v>
      </c>
      <c r="Y3" s="27">
        <v>664073</v>
      </c>
      <c r="Z3" s="27">
        <v>714000</v>
      </c>
      <c r="AA3" s="27">
        <v>1250000</v>
      </c>
      <c r="AB3" s="49">
        <f t="shared" si="0"/>
        <v>700894</v>
      </c>
      <c r="AC3" s="50">
        <f t="shared" si="1"/>
        <v>2</v>
      </c>
      <c r="AD3" s="50">
        <f t="shared" si="2"/>
        <v>2</v>
      </c>
      <c r="AE3" s="50">
        <f t="shared" si="3"/>
        <v>0</v>
      </c>
      <c r="AF3" s="50">
        <f t="shared" si="4"/>
        <v>2</v>
      </c>
      <c r="AG3" s="50">
        <f t="shared" si="5"/>
        <v>0</v>
      </c>
      <c r="AH3" s="50">
        <f t="shared" si="6"/>
        <v>1</v>
      </c>
      <c r="AI3" s="50">
        <f t="shared" si="7"/>
        <v>0</v>
      </c>
      <c r="AJ3" s="50">
        <f t="shared" si="8"/>
        <v>0</v>
      </c>
      <c r="AK3" s="50">
        <f t="shared" si="9"/>
        <v>2</v>
      </c>
      <c r="AL3" s="50">
        <f t="shared" si="10"/>
        <v>1</v>
      </c>
      <c r="AM3" s="50">
        <f t="shared" si="11"/>
        <v>0</v>
      </c>
      <c r="AN3" s="50">
        <f t="shared" si="12"/>
        <v>0</v>
      </c>
      <c r="AO3" s="50">
        <f t="shared" si="13"/>
        <v>0</v>
      </c>
      <c r="AP3" s="50">
        <f t="shared" si="14"/>
        <v>2</v>
      </c>
      <c r="AQ3" s="50">
        <f t="shared" si="15"/>
        <v>2</v>
      </c>
      <c r="AR3" s="50">
        <f t="shared" si="16"/>
        <v>0</v>
      </c>
      <c r="AS3" s="50">
        <f t="shared" si="17"/>
        <v>2</v>
      </c>
      <c r="AT3" s="50">
        <f t="shared" si="18"/>
        <v>0</v>
      </c>
      <c r="AU3" s="50">
        <f t="shared" si="19"/>
        <v>0</v>
      </c>
      <c r="AV3" s="50">
        <f t="shared" si="20"/>
        <v>0</v>
      </c>
      <c r="AW3" s="50">
        <f t="shared" si="21"/>
        <v>2</v>
      </c>
      <c r="AX3" s="50">
        <f t="shared" si="22"/>
        <v>2</v>
      </c>
      <c r="AY3" s="50">
        <f t="shared" si="23"/>
        <v>1</v>
      </c>
      <c r="AZ3" s="50">
        <f t="shared" si="24"/>
        <v>0</v>
      </c>
    </row>
    <row r="4" spans="1:52" ht="45">
      <c r="A4" s="36" t="s">
        <v>611</v>
      </c>
      <c r="B4" s="36" t="s">
        <v>614</v>
      </c>
      <c r="C4" s="93">
        <v>1</v>
      </c>
      <c r="D4" s="64">
        <v>1106999</v>
      </c>
      <c r="E4" s="47">
        <v>1110336</v>
      </c>
      <c r="F4" s="23">
        <v>2686700</v>
      </c>
      <c r="G4" s="23">
        <v>1025359</v>
      </c>
      <c r="H4" s="24">
        <v>1747477</v>
      </c>
      <c r="I4" s="23">
        <v>1079511</v>
      </c>
      <c r="J4" s="47">
        <v>1530000</v>
      </c>
      <c r="K4" s="27">
        <v>520625</v>
      </c>
      <c r="L4" s="27">
        <v>1050619</v>
      </c>
      <c r="M4" s="27">
        <v>942500</v>
      </c>
      <c r="N4" s="27">
        <v>385000</v>
      </c>
      <c r="O4" s="27">
        <v>3112308</v>
      </c>
      <c r="P4" s="27">
        <v>1522436</v>
      </c>
      <c r="Q4" s="27">
        <v>1113178</v>
      </c>
      <c r="R4" s="27">
        <v>900000</v>
      </c>
      <c r="S4" s="27">
        <v>1518678</v>
      </c>
      <c r="T4" s="27">
        <v>1116633</v>
      </c>
      <c r="U4" s="27">
        <v>1630926</v>
      </c>
      <c r="V4" s="27">
        <v>650000</v>
      </c>
      <c r="W4" s="27">
        <v>1900000</v>
      </c>
      <c r="X4" s="27">
        <v>1071000</v>
      </c>
      <c r="Y4" s="27">
        <v>852127</v>
      </c>
      <c r="Z4" s="27">
        <v>1071000</v>
      </c>
      <c r="AA4" s="27">
        <v>2100000</v>
      </c>
      <c r="AB4" s="49">
        <f t="shared" si="0"/>
        <v>1108667.5</v>
      </c>
      <c r="AC4" s="50">
        <f t="shared" si="1"/>
        <v>2</v>
      </c>
      <c r="AD4" s="50">
        <f t="shared" si="2"/>
        <v>1</v>
      </c>
      <c r="AE4" s="50">
        <f t="shared" si="3"/>
        <v>0</v>
      </c>
      <c r="AF4" s="50">
        <f t="shared" si="4"/>
        <v>2</v>
      </c>
      <c r="AG4" s="50">
        <f t="shared" si="5"/>
        <v>0</v>
      </c>
      <c r="AH4" s="50">
        <f t="shared" si="6"/>
        <v>2</v>
      </c>
      <c r="AI4" s="50">
        <f t="shared" si="7"/>
        <v>0</v>
      </c>
      <c r="AJ4" s="50">
        <f t="shared" si="8"/>
        <v>0</v>
      </c>
      <c r="AK4" s="50">
        <f t="shared" si="9"/>
        <v>2</v>
      </c>
      <c r="AL4" s="50">
        <f t="shared" si="10"/>
        <v>2</v>
      </c>
      <c r="AM4" s="50">
        <f t="shared" si="11"/>
        <v>0</v>
      </c>
      <c r="AN4" s="50">
        <f t="shared" si="12"/>
        <v>0</v>
      </c>
      <c r="AO4" s="50">
        <f t="shared" si="13"/>
        <v>0</v>
      </c>
      <c r="AP4" s="50">
        <f t="shared" si="14"/>
        <v>1</v>
      </c>
      <c r="AQ4" s="50">
        <f t="shared" si="15"/>
        <v>2</v>
      </c>
      <c r="AR4" s="50">
        <f t="shared" si="16"/>
        <v>0</v>
      </c>
      <c r="AS4" s="50">
        <f t="shared" si="17"/>
        <v>1</v>
      </c>
      <c r="AT4" s="50">
        <f t="shared" si="18"/>
        <v>0</v>
      </c>
      <c r="AU4" s="50">
        <f t="shared" si="19"/>
        <v>0</v>
      </c>
      <c r="AV4" s="50">
        <f t="shared" si="20"/>
        <v>0</v>
      </c>
      <c r="AW4" s="50">
        <f t="shared" si="21"/>
        <v>2</v>
      </c>
      <c r="AX4" s="50">
        <f t="shared" si="22"/>
        <v>0</v>
      </c>
      <c r="AY4" s="50">
        <f t="shared" si="23"/>
        <v>2</v>
      </c>
      <c r="AZ4" s="50">
        <f t="shared" si="24"/>
        <v>0</v>
      </c>
    </row>
    <row r="5" spans="1:52" ht="45">
      <c r="A5" s="36" t="s">
        <v>611</v>
      </c>
      <c r="B5" s="36" t="s">
        <v>615</v>
      </c>
      <c r="C5" s="93">
        <v>1</v>
      </c>
      <c r="D5" s="64">
        <v>1335327</v>
      </c>
      <c r="E5" s="47">
        <v>1363145</v>
      </c>
      <c r="F5" s="23">
        <v>3417000</v>
      </c>
      <c r="G5" s="23">
        <v>1436504</v>
      </c>
      <c r="H5" s="24">
        <v>2258855</v>
      </c>
      <c r="I5" s="23">
        <v>1458239</v>
      </c>
      <c r="J5" s="47">
        <v>2550000</v>
      </c>
      <c r="K5" s="27">
        <v>565250</v>
      </c>
      <c r="L5" s="27">
        <v>1441041</v>
      </c>
      <c r="M5" s="27">
        <v>1087500</v>
      </c>
      <c r="N5" s="27">
        <v>396000</v>
      </c>
      <c r="O5" s="27">
        <v>4393846</v>
      </c>
      <c r="P5" s="27">
        <v>1923078</v>
      </c>
      <c r="Q5" s="27">
        <v>1439086</v>
      </c>
      <c r="R5" s="27">
        <v>1200000</v>
      </c>
      <c r="S5" s="27">
        <v>1603049</v>
      </c>
      <c r="T5" s="27">
        <v>1369155</v>
      </c>
      <c r="U5" s="27">
        <v>2880952</v>
      </c>
      <c r="V5" s="27">
        <v>950000</v>
      </c>
      <c r="W5" s="27">
        <v>2400000</v>
      </c>
      <c r="X5" s="27">
        <v>1309000</v>
      </c>
      <c r="Y5" s="27">
        <v>1052861</v>
      </c>
      <c r="Z5" s="27">
        <v>1547000</v>
      </c>
      <c r="AA5" s="27">
        <v>2654000</v>
      </c>
      <c r="AB5" s="49">
        <f t="shared" si="0"/>
        <v>1440063.5</v>
      </c>
      <c r="AC5" s="50">
        <f t="shared" si="1"/>
        <v>2</v>
      </c>
      <c r="AD5" s="50">
        <f t="shared" si="2"/>
        <v>2</v>
      </c>
      <c r="AE5" s="50">
        <f t="shared" si="3"/>
        <v>0</v>
      </c>
      <c r="AF5" s="50">
        <f t="shared" si="4"/>
        <v>2</v>
      </c>
      <c r="AG5" s="50">
        <f t="shared" si="5"/>
        <v>0</v>
      </c>
      <c r="AH5" s="50">
        <f t="shared" si="6"/>
        <v>1</v>
      </c>
      <c r="AI5" s="50">
        <f t="shared" si="7"/>
        <v>0</v>
      </c>
      <c r="AJ5" s="50">
        <f t="shared" si="8"/>
        <v>0</v>
      </c>
      <c r="AK5" s="50">
        <f t="shared" si="9"/>
        <v>1</v>
      </c>
      <c r="AL5" s="50">
        <f t="shared" si="10"/>
        <v>0</v>
      </c>
      <c r="AM5" s="50">
        <f t="shared" si="11"/>
        <v>0</v>
      </c>
      <c r="AN5" s="50">
        <f t="shared" si="12"/>
        <v>0</v>
      </c>
      <c r="AO5" s="50">
        <f t="shared" si="13"/>
        <v>0</v>
      </c>
      <c r="AP5" s="50">
        <f t="shared" si="14"/>
        <v>2</v>
      </c>
      <c r="AQ5" s="50">
        <f t="shared" si="15"/>
        <v>2</v>
      </c>
      <c r="AR5" s="50">
        <f t="shared" si="16"/>
        <v>1</v>
      </c>
      <c r="AS5" s="50">
        <f t="shared" si="17"/>
        <v>2</v>
      </c>
      <c r="AT5" s="50">
        <f t="shared" si="18"/>
        <v>0</v>
      </c>
      <c r="AU5" s="50">
        <f t="shared" si="19"/>
        <v>0</v>
      </c>
      <c r="AV5" s="50">
        <f t="shared" si="20"/>
        <v>0</v>
      </c>
      <c r="AW5" s="50">
        <f t="shared" si="21"/>
        <v>2</v>
      </c>
      <c r="AX5" s="50">
        <f t="shared" si="22"/>
        <v>0</v>
      </c>
      <c r="AY5" s="50">
        <f t="shared" si="23"/>
        <v>1</v>
      </c>
      <c r="AZ5" s="50">
        <f t="shared" si="24"/>
        <v>0</v>
      </c>
    </row>
    <row r="6" spans="1:52" ht="60">
      <c r="A6" s="36" t="s">
        <v>611</v>
      </c>
      <c r="B6" s="36" t="s">
        <v>616</v>
      </c>
      <c r="C6" s="93">
        <v>1</v>
      </c>
      <c r="D6" s="64">
        <v>1610430</v>
      </c>
      <c r="E6" s="47">
        <v>1637591</v>
      </c>
      <c r="F6" s="23">
        <v>4020000</v>
      </c>
      <c r="G6" s="23">
        <v>1701348</v>
      </c>
      <c r="H6" s="24">
        <v>2909603</v>
      </c>
      <c r="I6" s="23">
        <v>1613512</v>
      </c>
      <c r="J6" s="47">
        <v>3740000</v>
      </c>
      <c r="K6" s="27">
        <v>669375</v>
      </c>
      <c r="L6" s="27">
        <v>1586905</v>
      </c>
      <c r="M6" s="27">
        <v>1667500</v>
      </c>
      <c r="N6" s="27">
        <v>440000</v>
      </c>
      <c r="O6" s="27">
        <v>4760000</v>
      </c>
      <c r="P6" s="27">
        <v>3044871</v>
      </c>
      <c r="Q6" s="27">
        <v>1615953</v>
      </c>
      <c r="R6" s="27">
        <v>1500000</v>
      </c>
      <c r="S6" s="27">
        <v>2278017</v>
      </c>
      <c r="T6" s="27">
        <v>1318410</v>
      </c>
      <c r="U6" s="27">
        <v>3626970</v>
      </c>
      <c r="V6" s="27">
        <v>1300000</v>
      </c>
      <c r="W6" s="27">
        <v>2850000</v>
      </c>
      <c r="X6" s="27">
        <v>1666000</v>
      </c>
      <c r="Y6" s="27">
        <v>1621232</v>
      </c>
      <c r="Z6" s="27">
        <v>2142000</v>
      </c>
      <c r="AA6" s="27">
        <v>3220000</v>
      </c>
      <c r="AB6" s="49">
        <f t="shared" si="0"/>
        <v>1666750</v>
      </c>
      <c r="AC6" s="50">
        <f t="shared" si="1"/>
        <v>2</v>
      </c>
      <c r="AD6" s="50">
        <f t="shared" si="2"/>
        <v>2</v>
      </c>
      <c r="AE6" s="50">
        <f t="shared" si="3"/>
        <v>0</v>
      </c>
      <c r="AF6" s="50">
        <f t="shared" si="4"/>
        <v>1</v>
      </c>
      <c r="AG6" s="50">
        <f t="shared" si="5"/>
        <v>0</v>
      </c>
      <c r="AH6" s="50">
        <f t="shared" si="6"/>
        <v>2</v>
      </c>
      <c r="AI6" s="50">
        <f t="shared" si="7"/>
        <v>0</v>
      </c>
      <c r="AJ6" s="50">
        <f t="shared" si="8"/>
        <v>0</v>
      </c>
      <c r="AK6" s="50">
        <f t="shared" si="9"/>
        <v>2</v>
      </c>
      <c r="AL6" s="50">
        <f t="shared" si="10"/>
        <v>1</v>
      </c>
      <c r="AM6" s="50">
        <f t="shared" si="11"/>
        <v>0</v>
      </c>
      <c r="AN6" s="50">
        <f t="shared" si="12"/>
        <v>0</v>
      </c>
      <c r="AO6" s="50">
        <f t="shared" si="13"/>
        <v>0</v>
      </c>
      <c r="AP6" s="50">
        <f t="shared" si="14"/>
        <v>2</v>
      </c>
      <c r="AQ6" s="50">
        <f t="shared" si="15"/>
        <v>2</v>
      </c>
      <c r="AR6" s="50">
        <f t="shared" si="16"/>
        <v>0</v>
      </c>
      <c r="AS6" s="50">
        <f t="shared" si="17"/>
        <v>0</v>
      </c>
      <c r="AT6" s="50">
        <f t="shared" si="18"/>
        <v>0</v>
      </c>
      <c r="AU6" s="50">
        <f t="shared" si="19"/>
        <v>0</v>
      </c>
      <c r="AV6" s="50">
        <f t="shared" si="20"/>
        <v>0</v>
      </c>
      <c r="AW6" s="50">
        <f t="shared" si="21"/>
        <v>2</v>
      </c>
      <c r="AX6" s="50">
        <f t="shared" si="22"/>
        <v>2</v>
      </c>
      <c r="AY6" s="50">
        <f t="shared" si="23"/>
        <v>0</v>
      </c>
      <c r="AZ6" s="50">
        <f t="shared" si="24"/>
        <v>0</v>
      </c>
    </row>
    <row r="7" spans="1:52" ht="45">
      <c r="A7" s="36" t="s">
        <v>611</v>
      </c>
      <c r="B7" s="36" t="s">
        <v>617</v>
      </c>
      <c r="C7" s="93">
        <v>1</v>
      </c>
      <c r="D7" s="64">
        <v>1970263</v>
      </c>
      <c r="E7" s="47">
        <v>2007767</v>
      </c>
      <c r="F7" s="23">
        <v>4696700</v>
      </c>
      <c r="G7" s="23">
        <v>1907247</v>
      </c>
      <c r="H7" s="24">
        <v>3784950</v>
      </c>
      <c r="I7" s="23">
        <v>1518414</v>
      </c>
      <c r="J7" s="47">
        <v>4250000</v>
      </c>
      <c r="K7" s="27">
        <v>669375</v>
      </c>
      <c r="L7" s="27">
        <v>1742037</v>
      </c>
      <c r="M7" s="27">
        <v>1957500</v>
      </c>
      <c r="N7" s="27">
        <v>877800</v>
      </c>
      <c r="O7" s="27">
        <v>5126154</v>
      </c>
      <c r="P7" s="27">
        <v>4166666</v>
      </c>
      <c r="Q7" s="27">
        <v>1868362</v>
      </c>
      <c r="R7" s="27">
        <v>1950000</v>
      </c>
      <c r="S7" s="27">
        <v>3206098</v>
      </c>
      <c r="T7" s="27">
        <v>1759449</v>
      </c>
      <c r="U7" s="27">
        <v>4469790</v>
      </c>
      <c r="V7" s="27">
        <v>1950000</v>
      </c>
      <c r="W7" s="27">
        <v>3400000</v>
      </c>
      <c r="X7" s="27">
        <v>1904000</v>
      </c>
      <c r="Y7" s="27">
        <v>1742099</v>
      </c>
      <c r="Z7" s="27">
        <v>2618000</v>
      </c>
      <c r="AA7" s="27">
        <v>3790000</v>
      </c>
      <c r="AB7" s="49">
        <f t="shared" si="0"/>
        <v>1963881.5</v>
      </c>
      <c r="AC7" s="50">
        <f t="shared" si="1"/>
        <v>1</v>
      </c>
      <c r="AD7" s="50">
        <f t="shared" si="2"/>
        <v>1</v>
      </c>
      <c r="AE7" s="50">
        <f t="shared" si="3"/>
        <v>0</v>
      </c>
      <c r="AF7" s="50">
        <f t="shared" si="4"/>
        <v>2</v>
      </c>
      <c r="AG7" s="50">
        <f t="shared" si="5"/>
        <v>0</v>
      </c>
      <c r="AH7" s="50">
        <f t="shared" si="6"/>
        <v>0</v>
      </c>
      <c r="AI7" s="50">
        <f t="shared" si="7"/>
        <v>0</v>
      </c>
      <c r="AJ7" s="50">
        <f t="shared" si="8"/>
        <v>0</v>
      </c>
      <c r="AK7" s="50">
        <f t="shared" si="9"/>
        <v>2</v>
      </c>
      <c r="AL7" s="50">
        <f t="shared" si="10"/>
        <v>2</v>
      </c>
      <c r="AM7" s="50">
        <f t="shared" si="11"/>
        <v>0</v>
      </c>
      <c r="AN7" s="50">
        <f t="shared" si="12"/>
        <v>0</v>
      </c>
      <c r="AO7" s="50">
        <f t="shared" si="13"/>
        <v>0</v>
      </c>
      <c r="AP7" s="50">
        <f t="shared" si="14"/>
        <v>2</v>
      </c>
      <c r="AQ7" s="50">
        <f t="shared" si="15"/>
        <v>2</v>
      </c>
      <c r="AR7" s="50">
        <f t="shared" si="16"/>
        <v>0</v>
      </c>
      <c r="AS7" s="50">
        <f t="shared" si="17"/>
        <v>2</v>
      </c>
      <c r="AT7" s="50">
        <f t="shared" si="18"/>
        <v>0</v>
      </c>
      <c r="AU7" s="50">
        <f t="shared" si="19"/>
        <v>2</v>
      </c>
      <c r="AV7" s="50">
        <f t="shared" si="20"/>
        <v>0</v>
      </c>
      <c r="AW7" s="50">
        <f t="shared" si="21"/>
        <v>2</v>
      </c>
      <c r="AX7" s="50">
        <f t="shared" si="22"/>
        <v>2</v>
      </c>
      <c r="AY7" s="50">
        <f t="shared" si="23"/>
        <v>0</v>
      </c>
      <c r="AZ7" s="50">
        <f t="shared" si="24"/>
        <v>0</v>
      </c>
    </row>
    <row r="8" spans="1:52" ht="45">
      <c r="A8" s="36" t="s">
        <v>618</v>
      </c>
      <c r="B8" s="36" t="s">
        <v>612</v>
      </c>
      <c r="C8" s="93">
        <v>1</v>
      </c>
      <c r="D8" s="64">
        <v>658222</v>
      </c>
      <c r="E8" s="47">
        <v>661201</v>
      </c>
      <c r="F8" s="23">
        <v>2016700</v>
      </c>
      <c r="G8" s="23">
        <v>646657</v>
      </c>
      <c r="H8" s="24">
        <v>982661</v>
      </c>
      <c r="I8" s="23">
        <v>730986</v>
      </c>
      <c r="J8" s="47">
        <v>5440000</v>
      </c>
      <c r="K8" s="27">
        <v>595000</v>
      </c>
      <c r="L8" s="27">
        <v>707666</v>
      </c>
      <c r="M8" s="27">
        <v>942800</v>
      </c>
      <c r="N8" s="27">
        <v>495000</v>
      </c>
      <c r="O8" s="27">
        <v>1611077</v>
      </c>
      <c r="P8" s="27">
        <v>1041666</v>
      </c>
      <c r="Q8" s="27">
        <v>697181</v>
      </c>
      <c r="R8" s="27">
        <v>480000</v>
      </c>
      <c r="S8" s="27">
        <v>1349936</v>
      </c>
      <c r="T8" s="27">
        <v>744152</v>
      </c>
      <c r="U8" s="27">
        <v>1149960</v>
      </c>
      <c r="V8" s="27">
        <v>380000</v>
      </c>
      <c r="W8" s="27">
        <v>1450000</v>
      </c>
      <c r="X8" s="27">
        <v>654500</v>
      </c>
      <c r="Y8" s="27">
        <v>751527</v>
      </c>
      <c r="Z8" s="27">
        <v>416500</v>
      </c>
      <c r="AA8" s="27">
        <v>1171000</v>
      </c>
      <c r="AB8" s="49">
        <f t="shared" si="0"/>
        <v>737569</v>
      </c>
      <c r="AC8" s="50">
        <f t="shared" si="1"/>
        <v>2</v>
      </c>
      <c r="AD8" s="50">
        <f t="shared" si="2"/>
        <v>2</v>
      </c>
      <c r="AE8" s="50">
        <f t="shared" si="3"/>
        <v>0</v>
      </c>
      <c r="AF8" s="50">
        <f t="shared" si="4"/>
        <v>2</v>
      </c>
      <c r="AG8" s="50">
        <f t="shared" si="5"/>
        <v>0</v>
      </c>
      <c r="AH8" s="50">
        <f t="shared" si="6"/>
        <v>2</v>
      </c>
      <c r="AI8" s="50">
        <f t="shared" si="7"/>
        <v>0</v>
      </c>
      <c r="AJ8" s="50">
        <f t="shared" si="8"/>
        <v>2</v>
      </c>
      <c r="AK8" s="50">
        <f t="shared" si="9"/>
        <v>2</v>
      </c>
      <c r="AL8" s="50">
        <f t="shared" si="10"/>
        <v>0</v>
      </c>
      <c r="AM8" s="50">
        <f t="shared" si="11"/>
        <v>0</v>
      </c>
      <c r="AN8" s="50">
        <f t="shared" si="12"/>
        <v>0</v>
      </c>
      <c r="AO8" s="50">
        <f t="shared" si="13"/>
        <v>0</v>
      </c>
      <c r="AP8" s="50">
        <f t="shared" si="14"/>
        <v>2</v>
      </c>
      <c r="AQ8" s="50">
        <f t="shared" si="15"/>
        <v>0</v>
      </c>
      <c r="AR8" s="50">
        <f t="shared" si="16"/>
        <v>0</v>
      </c>
      <c r="AS8" s="50">
        <f t="shared" si="17"/>
        <v>1</v>
      </c>
      <c r="AT8" s="50">
        <f t="shared" si="18"/>
        <v>0</v>
      </c>
      <c r="AU8" s="50">
        <f t="shared" si="19"/>
        <v>0</v>
      </c>
      <c r="AV8" s="50">
        <f t="shared" si="20"/>
        <v>0</v>
      </c>
      <c r="AW8" s="50">
        <f t="shared" si="21"/>
        <v>2</v>
      </c>
      <c r="AX8" s="50">
        <f t="shared" si="22"/>
        <v>1</v>
      </c>
      <c r="AY8" s="50">
        <f t="shared" si="23"/>
        <v>0</v>
      </c>
      <c r="AZ8" s="50">
        <f t="shared" si="24"/>
        <v>0</v>
      </c>
    </row>
    <row r="9" spans="1:52" ht="45">
      <c r="A9" s="36" t="s">
        <v>618</v>
      </c>
      <c r="B9" s="36" t="s">
        <v>613</v>
      </c>
      <c r="C9" s="93">
        <v>1</v>
      </c>
      <c r="D9" s="64">
        <v>1118158</v>
      </c>
      <c r="E9" s="47">
        <v>1103030</v>
      </c>
      <c r="F9" s="23">
        <v>3022370</v>
      </c>
      <c r="G9" s="23">
        <v>985451</v>
      </c>
      <c r="H9" s="24">
        <v>1741902</v>
      </c>
      <c r="I9" s="23">
        <v>987887</v>
      </c>
      <c r="J9" s="47">
        <v>6120000</v>
      </c>
      <c r="K9" s="27">
        <v>669375</v>
      </c>
      <c r="L9" s="27">
        <v>981960</v>
      </c>
      <c r="M9" s="27">
        <v>1200000</v>
      </c>
      <c r="N9" s="27">
        <v>990000</v>
      </c>
      <c r="O9" s="27">
        <v>1684308</v>
      </c>
      <c r="P9" s="27">
        <v>1442308</v>
      </c>
      <c r="Q9" s="27">
        <v>1053027</v>
      </c>
      <c r="R9" s="27">
        <v>600000</v>
      </c>
      <c r="S9" s="27">
        <v>2109275</v>
      </c>
      <c r="T9" s="27">
        <v>995712</v>
      </c>
      <c r="U9" s="27">
        <v>1712893</v>
      </c>
      <c r="V9" s="27">
        <v>515000</v>
      </c>
      <c r="W9" s="27">
        <v>2150000</v>
      </c>
      <c r="X9" s="27">
        <v>1071000</v>
      </c>
      <c r="Y9" s="27">
        <v>1173203</v>
      </c>
      <c r="Z9" s="27">
        <v>773500</v>
      </c>
      <c r="AA9" s="27">
        <v>1928000</v>
      </c>
      <c r="AB9" s="49">
        <f t="shared" si="0"/>
        <v>1110594</v>
      </c>
      <c r="AC9" s="50">
        <f t="shared" si="1"/>
        <v>1</v>
      </c>
      <c r="AD9" s="50">
        <f t="shared" si="2"/>
        <v>2</v>
      </c>
      <c r="AE9" s="50">
        <f t="shared" si="3"/>
        <v>0</v>
      </c>
      <c r="AF9" s="50">
        <f t="shared" si="4"/>
        <v>2</v>
      </c>
      <c r="AG9" s="50">
        <f t="shared" si="5"/>
        <v>0</v>
      </c>
      <c r="AH9" s="50">
        <f t="shared" si="6"/>
        <v>2</v>
      </c>
      <c r="AI9" s="50">
        <f t="shared" si="7"/>
        <v>0</v>
      </c>
      <c r="AJ9" s="50">
        <f t="shared" si="8"/>
        <v>0</v>
      </c>
      <c r="AK9" s="50">
        <f t="shared" si="9"/>
        <v>2</v>
      </c>
      <c r="AL9" s="50">
        <f t="shared" si="10"/>
        <v>1</v>
      </c>
      <c r="AM9" s="50">
        <f t="shared" si="11"/>
        <v>2</v>
      </c>
      <c r="AN9" s="50">
        <f t="shared" si="12"/>
        <v>0</v>
      </c>
      <c r="AO9" s="50">
        <f t="shared" si="13"/>
        <v>0</v>
      </c>
      <c r="AP9" s="50">
        <f t="shared" si="14"/>
        <v>2</v>
      </c>
      <c r="AQ9" s="50">
        <f t="shared" si="15"/>
        <v>0</v>
      </c>
      <c r="AR9" s="50">
        <f t="shared" si="16"/>
        <v>0</v>
      </c>
      <c r="AS9" s="50">
        <f t="shared" si="17"/>
        <v>2</v>
      </c>
      <c r="AT9" s="50">
        <f t="shared" si="18"/>
        <v>0</v>
      </c>
      <c r="AU9" s="50">
        <f t="shared" si="19"/>
        <v>0</v>
      </c>
      <c r="AV9" s="50">
        <f t="shared" si="20"/>
        <v>0</v>
      </c>
      <c r="AW9" s="50">
        <f t="shared" si="21"/>
        <v>2</v>
      </c>
      <c r="AX9" s="50">
        <f t="shared" si="22"/>
        <v>1</v>
      </c>
      <c r="AY9" s="50">
        <f t="shared" si="23"/>
        <v>0</v>
      </c>
      <c r="AZ9" s="50">
        <f t="shared" si="24"/>
        <v>0</v>
      </c>
    </row>
    <row r="10" spans="1:52" ht="45">
      <c r="A10" s="36" t="s">
        <v>618</v>
      </c>
      <c r="B10" s="36" t="s">
        <v>614</v>
      </c>
      <c r="C10" s="93">
        <v>1</v>
      </c>
      <c r="D10" s="64">
        <v>1849105</v>
      </c>
      <c r="E10" s="47">
        <v>103223</v>
      </c>
      <c r="F10" s="23">
        <v>4535900</v>
      </c>
      <c r="G10" s="23">
        <v>2006327</v>
      </c>
      <c r="H10" s="24">
        <v>2608351</v>
      </c>
      <c r="I10" s="23">
        <v>2146500</v>
      </c>
      <c r="J10" s="47">
        <v>6970000</v>
      </c>
      <c r="K10" s="27">
        <v>818125</v>
      </c>
      <c r="L10" s="27">
        <v>1887806</v>
      </c>
      <c r="M10" s="27">
        <v>1601000</v>
      </c>
      <c r="N10" s="27">
        <v>1099700</v>
      </c>
      <c r="O10" s="27">
        <v>1860062</v>
      </c>
      <c r="P10" s="27">
        <v>1923078</v>
      </c>
      <c r="Q10" s="27">
        <v>2150670</v>
      </c>
      <c r="R10" s="27">
        <v>750000</v>
      </c>
      <c r="S10" s="27">
        <v>2024904</v>
      </c>
      <c r="T10" s="27">
        <v>1971927</v>
      </c>
      <c r="U10" s="27">
        <v>2485215</v>
      </c>
      <c r="V10" s="27">
        <v>720000</v>
      </c>
      <c r="W10" s="27">
        <v>3300000</v>
      </c>
      <c r="X10" s="27">
        <v>1904000</v>
      </c>
      <c r="Y10" s="27">
        <v>1762067</v>
      </c>
      <c r="Z10" s="27">
        <v>1071000</v>
      </c>
      <c r="AA10" s="27">
        <v>2800000</v>
      </c>
      <c r="AB10" s="49">
        <f t="shared" si="0"/>
        <v>1913539</v>
      </c>
      <c r="AC10" s="50">
        <f t="shared" si="1"/>
        <v>2</v>
      </c>
      <c r="AD10" s="50">
        <f t="shared" si="2"/>
        <v>0</v>
      </c>
      <c r="AE10" s="50">
        <f t="shared" si="3"/>
        <v>0</v>
      </c>
      <c r="AF10" s="50">
        <f t="shared" si="4"/>
        <v>1</v>
      </c>
      <c r="AG10" s="50">
        <f t="shared" si="5"/>
        <v>0</v>
      </c>
      <c r="AH10" s="50">
        <f t="shared" si="6"/>
        <v>1</v>
      </c>
      <c r="AI10" s="50">
        <f t="shared" si="7"/>
        <v>0</v>
      </c>
      <c r="AJ10" s="50">
        <f t="shared" si="8"/>
        <v>0</v>
      </c>
      <c r="AK10" s="50">
        <f t="shared" si="9"/>
        <v>2</v>
      </c>
      <c r="AL10" s="50">
        <f t="shared" si="10"/>
        <v>2</v>
      </c>
      <c r="AM10" s="50">
        <f t="shared" si="11"/>
        <v>0</v>
      </c>
      <c r="AN10" s="50">
        <f t="shared" si="12"/>
        <v>2</v>
      </c>
      <c r="AO10" s="50">
        <f t="shared" si="13"/>
        <v>1</v>
      </c>
      <c r="AP10" s="50">
        <f t="shared" si="14"/>
        <v>1</v>
      </c>
      <c r="AQ10" s="50">
        <f t="shared" si="15"/>
        <v>0</v>
      </c>
      <c r="AR10" s="50">
        <f t="shared" si="16"/>
        <v>1</v>
      </c>
      <c r="AS10" s="50">
        <f t="shared" si="17"/>
        <v>1</v>
      </c>
      <c r="AT10" s="50">
        <f t="shared" si="18"/>
        <v>0</v>
      </c>
      <c r="AU10" s="50">
        <f t="shared" si="19"/>
        <v>0</v>
      </c>
      <c r="AV10" s="50">
        <f t="shared" si="20"/>
        <v>0</v>
      </c>
      <c r="AW10" s="50">
        <f t="shared" si="21"/>
        <v>2</v>
      </c>
      <c r="AX10" s="50">
        <f t="shared" si="22"/>
        <v>2</v>
      </c>
      <c r="AY10" s="50">
        <f t="shared" si="23"/>
        <v>0</v>
      </c>
      <c r="AZ10" s="50">
        <f t="shared" si="24"/>
        <v>0</v>
      </c>
    </row>
    <row r="11" spans="1:52" ht="45">
      <c r="A11" s="36" t="s">
        <v>618</v>
      </c>
      <c r="B11" s="36" t="s">
        <v>615</v>
      </c>
      <c r="C11" s="93">
        <v>1</v>
      </c>
      <c r="D11" s="64">
        <v>3044455</v>
      </c>
      <c r="E11" s="47">
        <v>3001397</v>
      </c>
      <c r="F11" s="23">
        <v>5762000</v>
      </c>
      <c r="G11" s="23">
        <v>3036188</v>
      </c>
      <c r="H11" s="24">
        <v>3354191</v>
      </c>
      <c r="I11" s="23">
        <v>2664181</v>
      </c>
      <c r="J11" s="47">
        <v>8330000</v>
      </c>
      <c r="K11" s="27">
        <v>1190000</v>
      </c>
      <c r="L11" s="27">
        <v>2786811</v>
      </c>
      <c r="M11" s="27">
        <v>1815000</v>
      </c>
      <c r="N11" s="27">
        <v>1304600</v>
      </c>
      <c r="O11" s="27">
        <v>2035815</v>
      </c>
      <c r="P11" s="27">
        <v>2564103</v>
      </c>
      <c r="Q11" s="27">
        <v>2711452</v>
      </c>
      <c r="R11" s="27">
        <v>1050000</v>
      </c>
      <c r="S11" s="27">
        <v>2193646</v>
      </c>
      <c r="T11" s="27">
        <v>2782183</v>
      </c>
      <c r="U11" s="27">
        <v>4202423</v>
      </c>
      <c r="V11" s="27">
        <v>1100000</v>
      </c>
      <c r="W11" s="27">
        <v>4000000</v>
      </c>
      <c r="X11" s="27">
        <v>2856000</v>
      </c>
      <c r="Y11" s="27">
        <v>2745285</v>
      </c>
      <c r="Z11" s="27">
        <v>1785000</v>
      </c>
      <c r="AA11" s="27">
        <v>3980000</v>
      </c>
      <c r="AB11" s="49">
        <f t="shared" si="0"/>
        <v>2763734</v>
      </c>
      <c r="AC11" s="50">
        <f t="shared" si="1"/>
        <v>1</v>
      </c>
      <c r="AD11" s="50">
        <f t="shared" si="2"/>
        <v>1</v>
      </c>
      <c r="AE11" s="50">
        <f t="shared" si="3"/>
        <v>0</v>
      </c>
      <c r="AF11" s="50">
        <f t="shared" si="4"/>
        <v>1</v>
      </c>
      <c r="AG11" s="50">
        <f t="shared" si="5"/>
        <v>0</v>
      </c>
      <c r="AH11" s="50">
        <f t="shared" si="6"/>
        <v>2</v>
      </c>
      <c r="AI11" s="50">
        <f t="shared" si="7"/>
        <v>0</v>
      </c>
      <c r="AJ11" s="50">
        <f t="shared" si="8"/>
        <v>0</v>
      </c>
      <c r="AK11" s="50">
        <f t="shared" si="9"/>
        <v>1</v>
      </c>
      <c r="AL11" s="50">
        <f t="shared" si="10"/>
        <v>0</v>
      </c>
      <c r="AM11" s="50">
        <f t="shared" si="11"/>
        <v>0</v>
      </c>
      <c r="AN11" s="50">
        <f t="shared" si="12"/>
        <v>0</v>
      </c>
      <c r="AO11" s="50">
        <f t="shared" si="13"/>
        <v>2</v>
      </c>
      <c r="AP11" s="50">
        <f t="shared" si="14"/>
        <v>2</v>
      </c>
      <c r="AQ11" s="50">
        <f t="shared" si="15"/>
        <v>0</v>
      </c>
      <c r="AR11" s="50">
        <f t="shared" si="16"/>
        <v>0</v>
      </c>
      <c r="AS11" s="50">
        <f t="shared" si="17"/>
        <v>1</v>
      </c>
      <c r="AT11" s="50">
        <f t="shared" si="18"/>
        <v>0</v>
      </c>
      <c r="AU11" s="50">
        <f t="shared" si="19"/>
        <v>0</v>
      </c>
      <c r="AV11" s="50">
        <f t="shared" si="20"/>
        <v>0</v>
      </c>
      <c r="AW11" s="50">
        <f t="shared" si="21"/>
        <v>1</v>
      </c>
      <c r="AX11" s="50">
        <f t="shared" si="22"/>
        <v>2</v>
      </c>
      <c r="AY11" s="50">
        <f t="shared" si="23"/>
        <v>0</v>
      </c>
      <c r="AZ11" s="50">
        <f t="shared" si="24"/>
        <v>0</v>
      </c>
    </row>
    <row r="12" spans="1:52" ht="60">
      <c r="A12" s="36" t="s">
        <v>618</v>
      </c>
      <c r="B12" s="36" t="s">
        <v>616</v>
      </c>
      <c r="C12" s="93">
        <v>1</v>
      </c>
      <c r="D12" s="64">
        <v>4022776</v>
      </c>
      <c r="E12" s="47">
        <v>4272143</v>
      </c>
      <c r="F12" s="23">
        <v>6713400</v>
      </c>
      <c r="G12" s="23">
        <v>4035643</v>
      </c>
      <c r="H12" s="24">
        <v>4100032</v>
      </c>
      <c r="I12" s="23">
        <v>4234469</v>
      </c>
      <c r="J12" s="47">
        <v>8925000</v>
      </c>
      <c r="K12" s="27">
        <v>1487500</v>
      </c>
      <c r="L12" s="27">
        <v>3641838</v>
      </c>
      <c r="M12" s="27">
        <v>2052500</v>
      </c>
      <c r="N12" s="27">
        <v>1392600</v>
      </c>
      <c r="O12" s="27">
        <v>2233538</v>
      </c>
      <c r="P12" s="27">
        <v>3525641</v>
      </c>
      <c r="Q12" s="27">
        <v>4001833</v>
      </c>
      <c r="R12" s="27">
        <v>1200000</v>
      </c>
      <c r="S12" s="27">
        <v>2952985</v>
      </c>
      <c r="T12" s="27">
        <v>3953946</v>
      </c>
      <c r="U12" s="27">
        <v>5090488</v>
      </c>
      <c r="V12" s="27">
        <v>1550000</v>
      </c>
      <c r="W12" s="27">
        <v>4800000</v>
      </c>
      <c r="X12" s="27">
        <v>4046000</v>
      </c>
      <c r="Y12" s="27">
        <v>4190532</v>
      </c>
      <c r="Z12" s="27">
        <v>2975000</v>
      </c>
      <c r="AA12" s="27">
        <v>5050000</v>
      </c>
      <c r="AB12" s="49">
        <f t="shared" si="0"/>
        <v>4012304.5</v>
      </c>
      <c r="AC12" s="50">
        <f t="shared" si="1"/>
        <v>1</v>
      </c>
      <c r="AD12" s="50">
        <f t="shared" si="2"/>
        <v>1</v>
      </c>
      <c r="AE12" s="50">
        <f t="shared" si="3"/>
        <v>0</v>
      </c>
      <c r="AF12" s="50">
        <f t="shared" si="4"/>
        <v>1</v>
      </c>
      <c r="AG12" s="50">
        <f t="shared" si="5"/>
        <v>1</v>
      </c>
      <c r="AH12" s="50">
        <f t="shared" si="6"/>
        <v>1</v>
      </c>
      <c r="AI12" s="50">
        <f t="shared" si="7"/>
        <v>0</v>
      </c>
      <c r="AJ12" s="50">
        <f t="shared" si="8"/>
        <v>0</v>
      </c>
      <c r="AK12" s="50">
        <f t="shared" si="9"/>
        <v>2</v>
      </c>
      <c r="AL12" s="50">
        <f t="shared" si="10"/>
        <v>0</v>
      </c>
      <c r="AM12" s="50">
        <f t="shared" si="11"/>
        <v>0</v>
      </c>
      <c r="AN12" s="50">
        <f t="shared" si="12"/>
        <v>0</v>
      </c>
      <c r="AO12" s="50">
        <f t="shared" si="13"/>
        <v>2</v>
      </c>
      <c r="AP12" s="50">
        <f t="shared" si="14"/>
        <v>2</v>
      </c>
      <c r="AQ12" s="50">
        <f t="shared" si="15"/>
        <v>0</v>
      </c>
      <c r="AR12" s="50">
        <f t="shared" si="16"/>
        <v>0</v>
      </c>
      <c r="AS12" s="50">
        <f t="shared" si="17"/>
        <v>2</v>
      </c>
      <c r="AT12" s="50">
        <f t="shared" si="18"/>
        <v>0</v>
      </c>
      <c r="AU12" s="50">
        <f t="shared" si="19"/>
        <v>0</v>
      </c>
      <c r="AV12" s="50">
        <f t="shared" si="20"/>
        <v>1</v>
      </c>
      <c r="AW12" s="50">
        <f t="shared" si="21"/>
        <v>1</v>
      </c>
      <c r="AX12" s="50">
        <f t="shared" si="22"/>
        <v>1</v>
      </c>
      <c r="AY12" s="50">
        <f t="shared" si="23"/>
        <v>0</v>
      </c>
      <c r="AZ12" s="50">
        <f t="shared" si="24"/>
        <v>0</v>
      </c>
    </row>
    <row r="13" spans="1:52" ht="45">
      <c r="A13" s="36" t="s">
        <v>618</v>
      </c>
      <c r="B13" s="36" t="s">
        <v>617</v>
      </c>
      <c r="C13" s="93">
        <v>1</v>
      </c>
      <c r="D13" s="64">
        <v>6317884</v>
      </c>
      <c r="E13" s="47">
        <v>6603487</v>
      </c>
      <c r="F13" s="23">
        <v>8107000</v>
      </c>
      <c r="G13" s="23">
        <v>5875758</v>
      </c>
      <c r="H13" s="24">
        <v>2975000</v>
      </c>
      <c r="I13" s="23">
        <v>6370583</v>
      </c>
      <c r="J13" s="47">
        <v>9316000</v>
      </c>
      <c r="K13" s="27">
        <v>1933750</v>
      </c>
      <c r="L13" s="27">
        <v>6446621</v>
      </c>
      <c r="M13" s="27">
        <v>2502748</v>
      </c>
      <c r="N13" s="27">
        <v>1756700</v>
      </c>
      <c r="O13" s="27">
        <v>2874308</v>
      </c>
      <c r="P13" s="27">
        <v>5128205</v>
      </c>
      <c r="Q13" s="27">
        <v>6586719</v>
      </c>
      <c r="R13" s="27">
        <v>1500000</v>
      </c>
      <c r="S13" s="27">
        <v>3627953</v>
      </c>
      <c r="T13" s="27">
        <v>6686437</v>
      </c>
      <c r="U13" s="27">
        <v>7502155</v>
      </c>
      <c r="V13" s="27">
        <v>2400000</v>
      </c>
      <c r="W13" s="27">
        <v>5700000</v>
      </c>
      <c r="X13" s="27">
        <v>6545000</v>
      </c>
      <c r="Y13" s="27">
        <v>6157665</v>
      </c>
      <c r="Z13" s="27">
        <v>3332000</v>
      </c>
      <c r="AA13" s="27">
        <v>6500000</v>
      </c>
      <c r="AB13" s="49">
        <f t="shared" si="0"/>
        <v>6016711.5</v>
      </c>
      <c r="AC13" s="50">
        <f t="shared" si="1"/>
        <v>1</v>
      </c>
      <c r="AD13" s="50">
        <f t="shared" si="2"/>
        <v>1</v>
      </c>
      <c r="AE13" s="50">
        <f t="shared" si="3"/>
        <v>0</v>
      </c>
      <c r="AF13" s="50">
        <f t="shared" si="4"/>
        <v>2</v>
      </c>
      <c r="AG13" s="50">
        <f t="shared" si="5"/>
        <v>0</v>
      </c>
      <c r="AH13" s="50">
        <f t="shared" si="6"/>
        <v>1</v>
      </c>
      <c r="AI13" s="50">
        <f t="shared" si="7"/>
        <v>0</v>
      </c>
      <c r="AJ13" s="50">
        <f t="shared" si="8"/>
        <v>0</v>
      </c>
      <c r="AK13" s="50">
        <f t="shared" si="9"/>
        <v>1</v>
      </c>
      <c r="AL13" s="50">
        <f t="shared" si="10"/>
        <v>0</v>
      </c>
      <c r="AM13" s="50">
        <f t="shared" si="11"/>
        <v>0</v>
      </c>
      <c r="AN13" s="50">
        <f t="shared" si="12"/>
        <v>0</v>
      </c>
      <c r="AO13" s="50">
        <f t="shared" si="13"/>
        <v>2</v>
      </c>
      <c r="AP13" s="50">
        <f t="shared" si="14"/>
        <v>1</v>
      </c>
      <c r="AQ13" s="50">
        <f t="shared" si="15"/>
        <v>0</v>
      </c>
      <c r="AR13" s="50">
        <f t="shared" si="16"/>
        <v>0</v>
      </c>
      <c r="AS13" s="50">
        <f t="shared" si="17"/>
        <v>1</v>
      </c>
      <c r="AT13" s="50">
        <f t="shared" si="18"/>
        <v>0</v>
      </c>
      <c r="AU13" s="50">
        <f t="shared" si="19"/>
        <v>0</v>
      </c>
      <c r="AV13" s="50">
        <f t="shared" si="20"/>
        <v>2</v>
      </c>
      <c r="AW13" s="50">
        <f t="shared" si="21"/>
        <v>1</v>
      </c>
      <c r="AX13" s="50">
        <f t="shared" si="22"/>
        <v>1</v>
      </c>
      <c r="AY13" s="50">
        <f t="shared" si="23"/>
        <v>0</v>
      </c>
      <c r="AZ13" s="50">
        <f t="shared" si="24"/>
        <v>1</v>
      </c>
    </row>
    <row r="14" spans="1:52" ht="45">
      <c r="A14" s="36" t="s">
        <v>619</v>
      </c>
      <c r="B14" s="36" t="s">
        <v>612</v>
      </c>
      <c r="C14" s="93">
        <v>1</v>
      </c>
      <c r="D14" s="64">
        <v>1076311</v>
      </c>
      <c r="E14" s="47">
        <v>1060322</v>
      </c>
      <c r="F14" s="23">
        <v>3015000</v>
      </c>
      <c r="G14" s="23">
        <v>1105093</v>
      </c>
      <c r="H14" s="24">
        <v>1172418</v>
      </c>
      <c r="I14" s="23">
        <v>1108000</v>
      </c>
      <c r="J14" s="47">
        <v>6205000</v>
      </c>
      <c r="K14" s="27">
        <v>743750</v>
      </c>
      <c r="L14" s="27">
        <v>1060089</v>
      </c>
      <c r="M14" s="27">
        <v>1154200</v>
      </c>
      <c r="N14" s="27">
        <v>605000</v>
      </c>
      <c r="O14" s="27">
        <v>1830769</v>
      </c>
      <c r="P14" s="27">
        <v>1410256</v>
      </c>
      <c r="Q14" s="27">
        <v>870364</v>
      </c>
      <c r="R14" s="27">
        <v>800000</v>
      </c>
      <c r="S14" s="27">
        <v>2193646</v>
      </c>
      <c r="T14" s="27">
        <v>1079416</v>
      </c>
      <c r="U14" s="27">
        <v>1636275</v>
      </c>
      <c r="V14" s="27">
        <v>1400000</v>
      </c>
      <c r="W14" s="27">
        <v>2150000</v>
      </c>
      <c r="X14" s="27">
        <v>1071000</v>
      </c>
      <c r="Y14" s="27">
        <v>959639</v>
      </c>
      <c r="Z14" s="27">
        <v>535500</v>
      </c>
      <c r="AA14" s="27">
        <v>2150000</v>
      </c>
      <c r="AB14" s="49">
        <f t="shared" si="0"/>
        <v>1106546.5</v>
      </c>
      <c r="AC14" s="50">
        <f t="shared" si="1"/>
        <v>2</v>
      </c>
      <c r="AD14" s="50">
        <f t="shared" si="2"/>
        <v>2</v>
      </c>
      <c r="AE14" s="50">
        <f t="shared" si="3"/>
        <v>0</v>
      </c>
      <c r="AF14" s="50">
        <f t="shared" si="4"/>
        <v>2</v>
      </c>
      <c r="AG14" s="50">
        <f t="shared" si="5"/>
        <v>1</v>
      </c>
      <c r="AH14" s="50">
        <f t="shared" si="6"/>
        <v>1</v>
      </c>
      <c r="AI14" s="50">
        <f t="shared" si="7"/>
        <v>0</v>
      </c>
      <c r="AJ14" s="50">
        <f t="shared" si="8"/>
        <v>0</v>
      </c>
      <c r="AK14" s="50">
        <f t="shared" si="9"/>
        <v>2</v>
      </c>
      <c r="AL14" s="50">
        <f t="shared" si="10"/>
        <v>1</v>
      </c>
      <c r="AM14" s="50">
        <f t="shared" si="11"/>
        <v>0</v>
      </c>
      <c r="AN14" s="50">
        <f t="shared" si="12"/>
        <v>0</v>
      </c>
      <c r="AO14" s="50">
        <f t="shared" si="13"/>
        <v>0</v>
      </c>
      <c r="AP14" s="50">
        <f t="shared" si="14"/>
        <v>0</v>
      </c>
      <c r="AQ14" s="50">
        <f t="shared" si="15"/>
        <v>0</v>
      </c>
      <c r="AR14" s="50">
        <f t="shared" si="16"/>
        <v>0</v>
      </c>
      <c r="AS14" s="50">
        <f t="shared" si="17"/>
        <v>2</v>
      </c>
      <c r="AT14" s="50">
        <f t="shared" si="18"/>
        <v>0</v>
      </c>
      <c r="AU14" s="50">
        <f t="shared" si="19"/>
        <v>0</v>
      </c>
      <c r="AV14" s="50">
        <f t="shared" si="20"/>
        <v>0</v>
      </c>
      <c r="AW14" s="50">
        <f t="shared" si="21"/>
        <v>2</v>
      </c>
      <c r="AX14" s="50">
        <f t="shared" si="22"/>
        <v>2</v>
      </c>
      <c r="AY14" s="50">
        <f t="shared" si="23"/>
        <v>0</v>
      </c>
      <c r="AZ14" s="50">
        <f t="shared" si="24"/>
        <v>0</v>
      </c>
    </row>
    <row r="15" spans="1:52" ht="45">
      <c r="A15" s="36" t="s">
        <v>619</v>
      </c>
      <c r="B15" s="36" t="s">
        <v>613</v>
      </c>
      <c r="C15" s="93">
        <v>1</v>
      </c>
      <c r="D15" s="64">
        <v>1442789</v>
      </c>
      <c r="E15" s="47">
        <v>1516823</v>
      </c>
      <c r="F15" s="23">
        <v>3725200</v>
      </c>
      <c r="G15" s="23">
        <v>1269619</v>
      </c>
      <c r="H15" s="24">
        <v>1989551</v>
      </c>
      <c r="I15" s="23">
        <v>1623254</v>
      </c>
      <c r="J15" s="47">
        <v>6800000</v>
      </c>
      <c r="K15" s="27">
        <v>1190000</v>
      </c>
      <c r="L15" s="27">
        <v>1560224</v>
      </c>
      <c r="M15" s="27">
        <v>1282000</v>
      </c>
      <c r="N15" s="27">
        <v>1089000</v>
      </c>
      <c r="O15" s="27">
        <v>2563077</v>
      </c>
      <c r="P15" s="27">
        <v>1923078</v>
      </c>
      <c r="Q15" s="27">
        <v>1685074</v>
      </c>
      <c r="R15" s="27">
        <v>1100000</v>
      </c>
      <c r="S15" s="27">
        <v>2699872</v>
      </c>
      <c r="T15" s="27">
        <v>1249191</v>
      </c>
      <c r="U15" s="27">
        <v>2199208</v>
      </c>
      <c r="V15" s="27">
        <v>1750000</v>
      </c>
      <c r="W15" s="27">
        <v>2600000</v>
      </c>
      <c r="X15" s="27">
        <v>1428000</v>
      </c>
      <c r="Y15" s="27">
        <v>1594224</v>
      </c>
      <c r="Z15" s="27">
        <v>833000</v>
      </c>
      <c r="AA15" s="27">
        <v>3200000</v>
      </c>
      <c r="AB15" s="49">
        <f t="shared" si="0"/>
        <v>1608739</v>
      </c>
      <c r="AC15" s="50">
        <f t="shared" si="1"/>
        <v>2</v>
      </c>
      <c r="AD15" s="50">
        <f t="shared" si="2"/>
        <v>2</v>
      </c>
      <c r="AE15" s="50">
        <f t="shared" si="3"/>
        <v>0</v>
      </c>
      <c r="AF15" s="50">
        <f t="shared" si="4"/>
        <v>0</v>
      </c>
      <c r="AG15" s="50">
        <f t="shared" si="5"/>
        <v>0</v>
      </c>
      <c r="AH15" s="50">
        <f t="shared" si="6"/>
        <v>1</v>
      </c>
      <c r="AI15" s="50">
        <f t="shared" si="7"/>
        <v>0</v>
      </c>
      <c r="AJ15" s="50">
        <f t="shared" si="8"/>
        <v>0</v>
      </c>
      <c r="AK15" s="50">
        <f t="shared" si="9"/>
        <v>2</v>
      </c>
      <c r="AL15" s="50">
        <f t="shared" si="10"/>
        <v>0</v>
      </c>
      <c r="AM15" s="50">
        <f t="shared" si="11"/>
        <v>0</v>
      </c>
      <c r="AN15" s="50">
        <f t="shared" si="12"/>
        <v>0</v>
      </c>
      <c r="AO15" s="50">
        <f t="shared" si="13"/>
        <v>1</v>
      </c>
      <c r="AP15" s="50">
        <f t="shared" si="14"/>
        <v>1</v>
      </c>
      <c r="AQ15" s="50">
        <f t="shared" si="15"/>
        <v>0</v>
      </c>
      <c r="AR15" s="50">
        <f t="shared" si="16"/>
        <v>0</v>
      </c>
      <c r="AS15" s="50">
        <f t="shared" si="17"/>
        <v>0</v>
      </c>
      <c r="AT15" s="50">
        <f t="shared" si="18"/>
        <v>0</v>
      </c>
      <c r="AU15" s="50">
        <f t="shared" si="19"/>
        <v>1</v>
      </c>
      <c r="AV15" s="50">
        <f t="shared" si="20"/>
        <v>0</v>
      </c>
      <c r="AW15" s="50">
        <f t="shared" si="21"/>
        <v>2</v>
      </c>
      <c r="AX15" s="50">
        <f t="shared" si="22"/>
        <v>2</v>
      </c>
      <c r="AY15" s="50">
        <f t="shared" si="23"/>
        <v>0</v>
      </c>
      <c r="AZ15" s="50">
        <f t="shared" si="24"/>
        <v>0</v>
      </c>
    </row>
    <row r="16" spans="1:52" ht="45">
      <c r="A16" s="36" t="s">
        <v>619</v>
      </c>
      <c r="B16" s="36" t="s">
        <v>614</v>
      </c>
      <c r="C16" s="93">
        <v>1</v>
      </c>
      <c r="D16" s="64">
        <v>2689022</v>
      </c>
      <c r="E16" s="47">
        <v>2495437</v>
      </c>
      <c r="F16" s="23">
        <v>5065200</v>
      </c>
      <c r="G16" s="23">
        <v>2624629</v>
      </c>
      <c r="H16" s="24">
        <v>2833486</v>
      </c>
      <c r="I16" s="23">
        <v>2683232</v>
      </c>
      <c r="J16" s="47">
        <v>7565000</v>
      </c>
      <c r="K16" s="27">
        <v>1338750</v>
      </c>
      <c r="L16" s="27">
        <v>2385510</v>
      </c>
      <c r="M16" s="27">
        <v>1545000</v>
      </c>
      <c r="N16" s="27">
        <v>1243000</v>
      </c>
      <c r="O16" s="27">
        <v>3661538</v>
      </c>
      <c r="P16" s="27">
        <v>2724359</v>
      </c>
      <c r="Q16" s="27">
        <v>2575955</v>
      </c>
      <c r="R16" s="27">
        <v>1650000</v>
      </c>
      <c r="S16" s="27">
        <v>3206098</v>
      </c>
      <c r="T16" s="27">
        <v>2521573</v>
      </c>
      <c r="U16" s="27">
        <v>2971531</v>
      </c>
      <c r="V16" s="27">
        <v>2150000</v>
      </c>
      <c r="W16" s="27">
        <v>3400000</v>
      </c>
      <c r="X16" s="27">
        <v>2499000</v>
      </c>
      <c r="Y16" s="27">
        <v>2205616</v>
      </c>
      <c r="Z16" s="27">
        <v>1428000</v>
      </c>
      <c r="AA16" s="27">
        <v>4120000</v>
      </c>
      <c r="AB16" s="49">
        <f t="shared" si="0"/>
        <v>2600292</v>
      </c>
      <c r="AC16" s="50">
        <f t="shared" si="1"/>
        <v>1</v>
      </c>
      <c r="AD16" s="50">
        <f t="shared" si="2"/>
        <v>2</v>
      </c>
      <c r="AE16" s="50">
        <f t="shared" si="3"/>
        <v>0</v>
      </c>
      <c r="AF16" s="50">
        <f t="shared" si="4"/>
        <v>1</v>
      </c>
      <c r="AG16" s="50">
        <f t="shared" si="5"/>
        <v>1</v>
      </c>
      <c r="AH16" s="50">
        <f t="shared" si="6"/>
        <v>1</v>
      </c>
      <c r="AI16" s="50">
        <f t="shared" si="7"/>
        <v>0</v>
      </c>
      <c r="AJ16" s="50">
        <f t="shared" si="8"/>
        <v>0</v>
      </c>
      <c r="AK16" s="50">
        <f t="shared" si="9"/>
        <v>2</v>
      </c>
      <c r="AL16" s="50">
        <f t="shared" si="10"/>
        <v>0</v>
      </c>
      <c r="AM16" s="50">
        <f t="shared" si="11"/>
        <v>0</v>
      </c>
      <c r="AN16" s="50">
        <f t="shared" si="12"/>
        <v>0</v>
      </c>
      <c r="AO16" s="50">
        <f t="shared" si="13"/>
        <v>1</v>
      </c>
      <c r="AP16" s="50">
        <f t="shared" si="14"/>
        <v>2</v>
      </c>
      <c r="AQ16" s="50">
        <f t="shared" si="15"/>
        <v>0</v>
      </c>
      <c r="AR16" s="50">
        <f t="shared" si="16"/>
        <v>0</v>
      </c>
      <c r="AS16" s="50">
        <f t="shared" si="17"/>
        <v>2</v>
      </c>
      <c r="AT16" s="50">
        <f t="shared" si="18"/>
        <v>1</v>
      </c>
      <c r="AU16" s="50">
        <f t="shared" si="19"/>
        <v>2</v>
      </c>
      <c r="AV16" s="50">
        <f t="shared" si="20"/>
        <v>0</v>
      </c>
      <c r="AW16" s="50">
        <f t="shared" si="21"/>
        <v>2</v>
      </c>
      <c r="AX16" s="50">
        <f t="shared" si="22"/>
        <v>2</v>
      </c>
      <c r="AY16" s="50">
        <f t="shared" si="23"/>
        <v>0</v>
      </c>
      <c r="AZ16" s="50">
        <f t="shared" si="24"/>
        <v>0</v>
      </c>
    </row>
    <row r="17" spans="1:52" ht="45">
      <c r="A17" s="36" t="s">
        <v>619</v>
      </c>
      <c r="B17" s="36" t="s">
        <v>615</v>
      </c>
      <c r="C17" s="93">
        <v>1</v>
      </c>
      <c r="D17" s="64">
        <v>3644646</v>
      </c>
      <c r="E17" s="47">
        <v>3785828</v>
      </c>
      <c r="F17" s="23">
        <v>6217600</v>
      </c>
      <c r="G17" s="23">
        <v>3757973</v>
      </c>
      <c r="H17" s="24">
        <v>3677421</v>
      </c>
      <c r="I17" s="23">
        <v>3747780</v>
      </c>
      <c r="J17" s="47">
        <v>9146000</v>
      </c>
      <c r="K17" s="27">
        <v>1487500</v>
      </c>
      <c r="L17" s="27">
        <v>3179748</v>
      </c>
      <c r="M17" s="27">
        <v>1832000</v>
      </c>
      <c r="N17" s="27">
        <v>1386000</v>
      </c>
      <c r="O17" s="27">
        <v>4393846</v>
      </c>
      <c r="P17" s="27">
        <v>3846154</v>
      </c>
      <c r="Q17" s="27">
        <v>3792247</v>
      </c>
      <c r="R17" s="27">
        <v>1950000</v>
      </c>
      <c r="S17" s="27">
        <v>3543582</v>
      </c>
      <c r="T17" s="27">
        <v>3768321</v>
      </c>
      <c r="U17" s="27">
        <v>4688739</v>
      </c>
      <c r="V17" s="27">
        <v>2300000</v>
      </c>
      <c r="W17" s="27">
        <v>4350000</v>
      </c>
      <c r="X17" s="27">
        <v>3689000</v>
      </c>
      <c r="Y17" s="27">
        <v>3263313</v>
      </c>
      <c r="Z17" s="27">
        <v>2142000</v>
      </c>
      <c r="AA17" s="27">
        <v>5100000</v>
      </c>
      <c r="AB17" s="49">
        <f t="shared" si="0"/>
        <v>3718390</v>
      </c>
      <c r="AC17" s="50">
        <f t="shared" si="1"/>
        <v>2</v>
      </c>
      <c r="AD17" s="50">
        <f t="shared" si="2"/>
        <v>1</v>
      </c>
      <c r="AE17" s="50">
        <f t="shared" si="3"/>
        <v>0</v>
      </c>
      <c r="AF17" s="50">
        <f t="shared" si="4"/>
        <v>1</v>
      </c>
      <c r="AG17" s="50">
        <f t="shared" si="5"/>
        <v>2</v>
      </c>
      <c r="AH17" s="50">
        <f t="shared" si="6"/>
        <v>1</v>
      </c>
      <c r="AI17" s="50">
        <f t="shared" si="7"/>
        <v>0</v>
      </c>
      <c r="AJ17" s="50">
        <f t="shared" si="8"/>
        <v>0</v>
      </c>
      <c r="AK17" s="50">
        <f t="shared" si="9"/>
        <v>2</v>
      </c>
      <c r="AL17" s="50">
        <f t="shared" si="10"/>
        <v>0</v>
      </c>
      <c r="AM17" s="50">
        <f t="shared" si="11"/>
        <v>0</v>
      </c>
      <c r="AN17" s="50">
        <f t="shared" si="12"/>
        <v>1</v>
      </c>
      <c r="AO17" s="50">
        <f t="shared" si="13"/>
        <v>1</v>
      </c>
      <c r="AP17" s="50">
        <f t="shared" si="14"/>
        <v>1</v>
      </c>
      <c r="AQ17" s="50">
        <f t="shared" si="15"/>
        <v>0</v>
      </c>
      <c r="AR17" s="50">
        <f t="shared" si="16"/>
        <v>2</v>
      </c>
      <c r="AS17" s="50">
        <f t="shared" si="17"/>
        <v>1</v>
      </c>
      <c r="AT17" s="50">
        <f t="shared" si="18"/>
        <v>0</v>
      </c>
      <c r="AU17" s="50">
        <f t="shared" si="19"/>
        <v>0</v>
      </c>
      <c r="AV17" s="50">
        <f t="shared" si="20"/>
        <v>1</v>
      </c>
      <c r="AW17" s="50">
        <f t="shared" si="21"/>
        <v>2</v>
      </c>
      <c r="AX17" s="50">
        <f t="shared" si="22"/>
        <v>2</v>
      </c>
      <c r="AY17" s="50">
        <f t="shared" si="23"/>
        <v>0</v>
      </c>
      <c r="AZ17" s="50">
        <f t="shared" si="24"/>
        <v>0</v>
      </c>
    </row>
    <row r="18" spans="1:52" ht="60">
      <c r="A18" s="36" t="s">
        <v>619</v>
      </c>
      <c r="B18" s="36" t="s">
        <v>616</v>
      </c>
      <c r="C18" s="93">
        <v>1</v>
      </c>
      <c r="D18" s="64">
        <v>7216262</v>
      </c>
      <c r="E18" s="47">
        <v>5853719</v>
      </c>
      <c r="F18" s="23">
        <v>7718400</v>
      </c>
      <c r="G18" s="23">
        <v>6489578</v>
      </c>
      <c r="H18" s="24">
        <v>4521356</v>
      </c>
      <c r="I18" s="23">
        <v>7787212</v>
      </c>
      <c r="J18" s="47">
        <v>9520000</v>
      </c>
      <c r="K18" s="27">
        <v>1785000</v>
      </c>
      <c r="L18" s="27">
        <v>7512777</v>
      </c>
      <c r="M18" s="27">
        <v>2300000</v>
      </c>
      <c r="N18" s="27">
        <v>1529000</v>
      </c>
      <c r="O18" s="27">
        <v>4943077</v>
      </c>
      <c r="P18" s="27">
        <v>4807693</v>
      </c>
      <c r="Q18" s="27">
        <v>7800209</v>
      </c>
      <c r="R18" s="27">
        <v>2300000</v>
      </c>
      <c r="S18" s="27">
        <v>3881066</v>
      </c>
      <c r="T18" s="27">
        <v>7248443</v>
      </c>
      <c r="U18" s="27">
        <v>5576805</v>
      </c>
      <c r="V18" s="27">
        <v>2600000</v>
      </c>
      <c r="W18" s="27">
        <v>5470000</v>
      </c>
      <c r="X18" s="27">
        <v>7616000</v>
      </c>
      <c r="Y18" s="27">
        <v>6623233</v>
      </c>
      <c r="Z18" s="27">
        <v>2975000</v>
      </c>
      <c r="AA18" s="27">
        <v>6200000</v>
      </c>
      <c r="AB18" s="49">
        <f t="shared" si="0"/>
        <v>5715262</v>
      </c>
      <c r="AC18" s="50">
        <f t="shared" si="1"/>
        <v>0</v>
      </c>
      <c r="AD18" s="50">
        <f t="shared" si="2"/>
        <v>1</v>
      </c>
      <c r="AE18" s="50">
        <f t="shared" si="3"/>
        <v>0</v>
      </c>
      <c r="AF18" s="50">
        <f t="shared" si="4"/>
        <v>1</v>
      </c>
      <c r="AG18" s="50">
        <f t="shared" si="5"/>
        <v>0</v>
      </c>
      <c r="AH18" s="50">
        <f t="shared" si="6"/>
        <v>0</v>
      </c>
      <c r="AI18" s="50">
        <f t="shared" si="7"/>
        <v>0</v>
      </c>
      <c r="AJ18" s="50">
        <f t="shared" si="8"/>
        <v>0</v>
      </c>
      <c r="AK18" s="50">
        <f t="shared" si="9"/>
        <v>0</v>
      </c>
      <c r="AL18" s="50">
        <f t="shared" si="10"/>
        <v>0</v>
      </c>
      <c r="AM18" s="50">
        <f t="shared" si="11"/>
        <v>0</v>
      </c>
      <c r="AN18" s="50">
        <f t="shared" si="12"/>
        <v>2</v>
      </c>
      <c r="AO18" s="50">
        <f t="shared" si="13"/>
        <v>2</v>
      </c>
      <c r="AP18" s="50">
        <f t="shared" si="14"/>
        <v>0</v>
      </c>
      <c r="AQ18" s="50">
        <f t="shared" si="15"/>
        <v>0</v>
      </c>
      <c r="AR18" s="50">
        <f t="shared" si="16"/>
        <v>0</v>
      </c>
      <c r="AS18" s="50">
        <f t="shared" si="17"/>
        <v>0</v>
      </c>
      <c r="AT18" s="50">
        <f t="shared" si="18"/>
        <v>2</v>
      </c>
      <c r="AU18" s="50">
        <f t="shared" si="19"/>
        <v>0</v>
      </c>
      <c r="AV18" s="50">
        <f t="shared" si="20"/>
        <v>2</v>
      </c>
      <c r="AW18" s="50">
        <f t="shared" si="21"/>
        <v>0</v>
      </c>
      <c r="AX18" s="50">
        <f t="shared" si="22"/>
        <v>1</v>
      </c>
      <c r="AY18" s="50">
        <f t="shared" si="23"/>
        <v>0</v>
      </c>
      <c r="AZ18" s="50">
        <f t="shared" si="24"/>
        <v>1</v>
      </c>
    </row>
    <row r="19" spans="1:52" ht="45">
      <c r="A19" s="36" t="s">
        <v>619</v>
      </c>
      <c r="B19" s="36" t="s">
        <v>617</v>
      </c>
      <c r="C19" s="93">
        <v>1</v>
      </c>
      <c r="D19" s="64">
        <v>7374043</v>
      </c>
      <c r="E19" s="47">
        <v>7262101</v>
      </c>
      <c r="F19" s="23">
        <v>9782000</v>
      </c>
      <c r="G19" s="23">
        <v>6918750</v>
      </c>
      <c r="H19" s="24">
        <v>5557836</v>
      </c>
      <c r="I19" s="23">
        <v>7681506</v>
      </c>
      <c r="J19" s="47">
        <v>9724000</v>
      </c>
      <c r="K19" s="27">
        <v>2231250</v>
      </c>
      <c r="L19" s="27">
        <v>7063490</v>
      </c>
      <c r="M19" s="27">
        <v>2600000</v>
      </c>
      <c r="N19" s="27">
        <v>1906300</v>
      </c>
      <c r="O19" s="27">
        <v>5858462</v>
      </c>
      <c r="P19" s="27">
        <v>5929488</v>
      </c>
      <c r="Q19" s="27">
        <v>7318983</v>
      </c>
      <c r="R19" s="27">
        <v>2650000</v>
      </c>
      <c r="S19" s="27">
        <v>4387292</v>
      </c>
      <c r="T19" s="27">
        <v>7572575</v>
      </c>
      <c r="U19" s="27">
        <v>7988471</v>
      </c>
      <c r="V19" s="27">
        <v>2900000</v>
      </c>
      <c r="W19" s="27">
        <v>6900000</v>
      </c>
      <c r="X19" s="27">
        <v>7497000</v>
      </c>
      <c r="Y19" s="27">
        <v>5994777</v>
      </c>
      <c r="Z19" s="27">
        <v>3808000</v>
      </c>
      <c r="AA19" s="27">
        <v>7150000</v>
      </c>
      <c r="AB19" s="49">
        <f t="shared" si="0"/>
        <v>6909375</v>
      </c>
      <c r="AC19" s="50">
        <f t="shared" si="1"/>
        <v>1</v>
      </c>
      <c r="AD19" s="50">
        <f t="shared" si="2"/>
        <v>1</v>
      </c>
      <c r="AE19" s="50">
        <f t="shared" si="3"/>
        <v>0</v>
      </c>
      <c r="AF19" s="50">
        <f t="shared" si="4"/>
        <v>1</v>
      </c>
      <c r="AG19" s="50">
        <f t="shared" si="5"/>
        <v>2</v>
      </c>
      <c r="AH19" s="50">
        <f t="shared" si="6"/>
        <v>1</v>
      </c>
      <c r="AI19" s="50">
        <f t="shared" si="7"/>
        <v>0</v>
      </c>
      <c r="AJ19" s="50">
        <f t="shared" si="8"/>
        <v>0</v>
      </c>
      <c r="AK19" s="50">
        <f t="shared" si="9"/>
        <v>1</v>
      </c>
      <c r="AL19" s="50">
        <f t="shared" si="10"/>
        <v>0</v>
      </c>
      <c r="AM19" s="50">
        <f t="shared" si="11"/>
        <v>0</v>
      </c>
      <c r="AN19" s="50">
        <f t="shared" si="12"/>
        <v>2</v>
      </c>
      <c r="AO19" s="50">
        <f t="shared" si="13"/>
        <v>2</v>
      </c>
      <c r="AP19" s="50">
        <f t="shared" si="14"/>
        <v>1</v>
      </c>
      <c r="AQ19" s="50">
        <f t="shared" si="15"/>
        <v>0</v>
      </c>
      <c r="AR19" s="50">
        <f t="shared" si="16"/>
        <v>0</v>
      </c>
      <c r="AS19" s="50">
        <f t="shared" si="17"/>
        <v>1</v>
      </c>
      <c r="AT19" s="50">
        <f t="shared" si="18"/>
        <v>1</v>
      </c>
      <c r="AU19" s="50">
        <f t="shared" si="19"/>
        <v>0</v>
      </c>
      <c r="AV19" s="50">
        <f t="shared" si="20"/>
        <v>2</v>
      </c>
      <c r="AW19" s="50">
        <f t="shared" si="21"/>
        <v>1</v>
      </c>
      <c r="AX19" s="50">
        <f t="shared" si="22"/>
        <v>2</v>
      </c>
      <c r="AY19" s="50">
        <f t="shared" si="23"/>
        <v>0</v>
      </c>
      <c r="AZ19" s="50">
        <f t="shared" si="24"/>
        <v>1</v>
      </c>
    </row>
    <row r="20" spans="1:52" ht="45">
      <c r="A20" s="36" t="s">
        <v>620</v>
      </c>
      <c r="B20" s="36" t="s">
        <v>612</v>
      </c>
      <c r="C20" s="93">
        <v>1</v>
      </c>
      <c r="D20" s="64">
        <v>1451955</v>
      </c>
      <c r="E20" s="47">
        <v>1186403</v>
      </c>
      <c r="F20" s="23">
        <v>3356700</v>
      </c>
      <c r="G20" s="23">
        <v>1303802</v>
      </c>
      <c r="H20" s="24">
        <v>1111524</v>
      </c>
      <c r="I20" s="23">
        <v>1327962</v>
      </c>
      <c r="J20" s="47">
        <v>8330000</v>
      </c>
      <c r="K20" s="27">
        <v>639625</v>
      </c>
      <c r="L20" s="27">
        <v>1262166</v>
      </c>
      <c r="M20" s="27">
        <v>1529000</v>
      </c>
      <c r="N20" s="27">
        <v>737000</v>
      </c>
      <c r="O20" s="27">
        <v>2196923</v>
      </c>
      <c r="P20" s="27">
        <v>1410256</v>
      </c>
      <c r="Q20" s="27">
        <v>1259086</v>
      </c>
      <c r="R20" s="27">
        <v>800000</v>
      </c>
      <c r="S20" s="27">
        <v>809961.6</v>
      </c>
      <c r="T20" s="27">
        <v>1361472</v>
      </c>
      <c r="U20" s="27">
        <v>1680486</v>
      </c>
      <c r="V20" s="27">
        <v>1600000</v>
      </c>
      <c r="W20" s="27">
        <v>2380000</v>
      </c>
      <c r="X20" s="27">
        <v>1428000</v>
      </c>
      <c r="Y20" s="27">
        <v>1295010</v>
      </c>
      <c r="Z20" s="27">
        <v>1190000</v>
      </c>
      <c r="AA20" s="27">
        <v>1390000</v>
      </c>
      <c r="AB20" s="49">
        <f t="shared" si="0"/>
        <v>1344717</v>
      </c>
      <c r="AC20" s="50">
        <f t="shared" si="1"/>
        <v>1</v>
      </c>
      <c r="AD20" s="50">
        <f t="shared" si="2"/>
        <v>2</v>
      </c>
      <c r="AE20" s="50">
        <f t="shared" si="3"/>
        <v>0</v>
      </c>
      <c r="AF20" s="50">
        <f t="shared" si="4"/>
        <v>2</v>
      </c>
      <c r="AG20" s="50">
        <f t="shared" si="5"/>
        <v>2</v>
      </c>
      <c r="AH20" s="50">
        <f t="shared" si="6"/>
        <v>2</v>
      </c>
      <c r="AI20" s="50">
        <f t="shared" si="7"/>
        <v>0</v>
      </c>
      <c r="AJ20" s="50">
        <f t="shared" si="8"/>
        <v>0</v>
      </c>
      <c r="AK20" s="50">
        <f t="shared" si="9"/>
        <v>2</v>
      </c>
      <c r="AL20" s="50">
        <f t="shared" si="10"/>
        <v>1</v>
      </c>
      <c r="AM20" s="50">
        <f t="shared" si="11"/>
        <v>0</v>
      </c>
      <c r="AN20" s="50">
        <f t="shared" si="12"/>
        <v>0</v>
      </c>
      <c r="AO20" s="50">
        <f t="shared" si="13"/>
        <v>1</v>
      </c>
      <c r="AP20" s="50">
        <f t="shared" si="14"/>
        <v>2</v>
      </c>
      <c r="AQ20" s="50">
        <f t="shared" si="15"/>
        <v>0</v>
      </c>
      <c r="AR20" s="50">
        <f t="shared" si="16"/>
        <v>0</v>
      </c>
      <c r="AS20" s="50">
        <f t="shared" si="17"/>
        <v>1</v>
      </c>
      <c r="AT20" s="50">
        <f t="shared" si="18"/>
        <v>0</v>
      </c>
      <c r="AU20" s="50">
        <f t="shared" si="19"/>
        <v>1</v>
      </c>
      <c r="AV20" s="50">
        <f t="shared" si="20"/>
        <v>0</v>
      </c>
      <c r="AW20" s="50">
        <f t="shared" si="21"/>
        <v>1</v>
      </c>
      <c r="AX20" s="50">
        <f t="shared" si="22"/>
        <v>2</v>
      </c>
      <c r="AY20" s="50">
        <f t="shared" si="23"/>
        <v>2</v>
      </c>
      <c r="AZ20" s="50">
        <f t="shared" si="24"/>
        <v>1</v>
      </c>
    </row>
    <row r="21" spans="1:52" ht="45">
      <c r="A21" s="36" t="s">
        <v>620</v>
      </c>
      <c r="B21" s="36" t="s">
        <v>613</v>
      </c>
      <c r="C21" s="93">
        <v>1</v>
      </c>
      <c r="D21" s="64">
        <v>3035468</v>
      </c>
      <c r="E21" s="47">
        <v>3044476</v>
      </c>
      <c r="F21" s="23">
        <v>4696700</v>
      </c>
      <c r="G21" s="23">
        <v>2979779</v>
      </c>
      <c r="H21" s="24">
        <v>2223048</v>
      </c>
      <c r="I21" s="23">
        <v>2833267</v>
      </c>
      <c r="J21" s="47">
        <v>9095000</v>
      </c>
      <c r="K21" s="27">
        <v>743750</v>
      </c>
      <c r="L21" s="27">
        <v>2701675</v>
      </c>
      <c r="M21" s="27">
        <v>2015000</v>
      </c>
      <c r="N21" s="27">
        <v>1485000</v>
      </c>
      <c r="O21" s="27">
        <v>2929231</v>
      </c>
      <c r="P21" s="27">
        <v>1923078</v>
      </c>
      <c r="Q21" s="27">
        <v>2870939</v>
      </c>
      <c r="R21" s="27">
        <v>1100000</v>
      </c>
      <c r="S21" s="27">
        <v>1518678</v>
      </c>
      <c r="T21" s="27">
        <v>2858867</v>
      </c>
      <c r="U21" s="27">
        <v>2243419</v>
      </c>
      <c r="V21" s="27">
        <v>1950000</v>
      </c>
      <c r="W21" s="27">
        <v>2850000</v>
      </c>
      <c r="X21" s="27">
        <v>2737000</v>
      </c>
      <c r="Y21" s="27">
        <v>2843420</v>
      </c>
      <c r="Z21" s="27">
        <v>2142000</v>
      </c>
      <c r="AA21" s="27">
        <v>2770000</v>
      </c>
      <c r="AB21" s="49">
        <f t="shared" si="0"/>
        <v>2753500</v>
      </c>
      <c r="AC21" s="50">
        <f t="shared" si="1"/>
        <v>1</v>
      </c>
      <c r="AD21" s="50">
        <f t="shared" si="2"/>
        <v>1</v>
      </c>
      <c r="AE21" s="50">
        <f t="shared" si="3"/>
        <v>0</v>
      </c>
      <c r="AF21" s="50">
        <f t="shared" si="4"/>
        <v>1</v>
      </c>
      <c r="AG21" s="50">
        <f t="shared" si="5"/>
        <v>2</v>
      </c>
      <c r="AH21" s="50">
        <f t="shared" si="6"/>
        <v>1</v>
      </c>
      <c r="AI21" s="50">
        <f t="shared" si="7"/>
        <v>0</v>
      </c>
      <c r="AJ21" s="50">
        <f t="shared" si="8"/>
        <v>0</v>
      </c>
      <c r="AK21" s="50">
        <f t="shared" si="9"/>
        <v>2</v>
      </c>
      <c r="AL21" s="50">
        <f t="shared" si="10"/>
        <v>0</v>
      </c>
      <c r="AM21" s="50">
        <f t="shared" si="11"/>
        <v>0</v>
      </c>
      <c r="AN21" s="50">
        <f t="shared" si="12"/>
        <v>1</v>
      </c>
      <c r="AO21" s="50">
        <f t="shared" si="13"/>
        <v>0</v>
      </c>
      <c r="AP21" s="50">
        <f t="shared" si="14"/>
        <v>1</v>
      </c>
      <c r="AQ21" s="50">
        <f t="shared" si="15"/>
        <v>0</v>
      </c>
      <c r="AR21" s="50">
        <f t="shared" si="16"/>
        <v>0</v>
      </c>
      <c r="AS21" s="50">
        <f t="shared" si="17"/>
        <v>1</v>
      </c>
      <c r="AT21" s="50">
        <f t="shared" si="18"/>
        <v>2</v>
      </c>
      <c r="AU21" s="50">
        <f t="shared" si="19"/>
        <v>0</v>
      </c>
      <c r="AV21" s="50">
        <f t="shared" si="20"/>
        <v>1</v>
      </c>
      <c r="AW21" s="50">
        <f t="shared" si="21"/>
        <v>2</v>
      </c>
      <c r="AX21" s="50">
        <f t="shared" si="22"/>
        <v>1</v>
      </c>
      <c r="AY21" s="50">
        <f t="shared" si="23"/>
        <v>0</v>
      </c>
      <c r="AZ21" s="50">
        <f t="shared" si="24"/>
        <v>1</v>
      </c>
    </row>
    <row r="22" spans="1:52" ht="45">
      <c r="A22" s="36" t="s">
        <v>620</v>
      </c>
      <c r="B22" s="36" t="s">
        <v>614</v>
      </c>
      <c r="C22" s="93">
        <v>1</v>
      </c>
      <c r="D22" s="64">
        <v>4219909</v>
      </c>
      <c r="E22" s="47">
        <v>4026032</v>
      </c>
      <c r="F22" s="23">
        <v>4824000</v>
      </c>
      <c r="G22" s="23">
        <v>4281677</v>
      </c>
      <c r="H22" s="24">
        <v>3705081</v>
      </c>
      <c r="I22" s="23">
        <v>3918164</v>
      </c>
      <c r="J22" s="47">
        <v>9860000</v>
      </c>
      <c r="K22" s="27">
        <v>818125</v>
      </c>
      <c r="L22" s="27">
        <v>4562849</v>
      </c>
      <c r="M22" s="27">
        <v>2258750</v>
      </c>
      <c r="N22" s="27">
        <v>1837000</v>
      </c>
      <c r="O22" s="27">
        <v>4027692</v>
      </c>
      <c r="P22" s="27">
        <v>2724359</v>
      </c>
      <c r="Q22" s="27">
        <v>4017650</v>
      </c>
      <c r="R22" s="27">
        <v>1650000</v>
      </c>
      <c r="S22" s="27">
        <v>2429884.7999999998</v>
      </c>
      <c r="T22" s="27">
        <v>3893971</v>
      </c>
      <c r="U22" s="27">
        <v>3015741</v>
      </c>
      <c r="V22" s="27">
        <v>2495000</v>
      </c>
      <c r="W22" s="27">
        <v>3400000</v>
      </c>
      <c r="X22" s="27">
        <v>3927000</v>
      </c>
      <c r="Y22" s="27">
        <v>4258818</v>
      </c>
      <c r="Z22" s="27">
        <v>3094000</v>
      </c>
      <c r="AA22" s="27">
        <v>4620000</v>
      </c>
      <c r="AB22" s="49">
        <f t="shared" si="0"/>
        <v>3906067.5</v>
      </c>
      <c r="AC22" s="50">
        <f t="shared" si="1"/>
        <v>1</v>
      </c>
      <c r="AD22" s="50">
        <f t="shared" si="2"/>
        <v>1</v>
      </c>
      <c r="AE22" s="50">
        <f t="shared" si="3"/>
        <v>0</v>
      </c>
      <c r="AF22" s="50">
        <f t="shared" si="4"/>
        <v>1</v>
      </c>
      <c r="AG22" s="50">
        <f t="shared" si="5"/>
        <v>2</v>
      </c>
      <c r="AH22" s="50">
        <f t="shared" si="6"/>
        <v>1</v>
      </c>
      <c r="AI22" s="50">
        <f t="shared" si="7"/>
        <v>0</v>
      </c>
      <c r="AJ22" s="50">
        <f t="shared" si="8"/>
        <v>0</v>
      </c>
      <c r="AK22" s="50">
        <f t="shared" si="9"/>
        <v>1</v>
      </c>
      <c r="AL22" s="50">
        <f t="shared" si="10"/>
        <v>0</v>
      </c>
      <c r="AM22" s="50">
        <f t="shared" si="11"/>
        <v>0</v>
      </c>
      <c r="AN22" s="50">
        <f t="shared" si="12"/>
        <v>1</v>
      </c>
      <c r="AO22" s="50">
        <f t="shared" si="13"/>
        <v>0</v>
      </c>
      <c r="AP22" s="50">
        <f t="shared" si="14"/>
        <v>1</v>
      </c>
      <c r="AQ22" s="50">
        <f t="shared" si="15"/>
        <v>0</v>
      </c>
      <c r="AR22" s="50">
        <f t="shared" si="16"/>
        <v>0</v>
      </c>
      <c r="AS22" s="50">
        <f t="shared" si="17"/>
        <v>2</v>
      </c>
      <c r="AT22" s="50">
        <f t="shared" si="18"/>
        <v>0</v>
      </c>
      <c r="AU22" s="50">
        <f t="shared" si="19"/>
        <v>0</v>
      </c>
      <c r="AV22" s="50">
        <f t="shared" si="20"/>
        <v>2</v>
      </c>
      <c r="AW22" s="50">
        <f t="shared" si="21"/>
        <v>1</v>
      </c>
      <c r="AX22" s="50">
        <f t="shared" si="22"/>
        <v>1</v>
      </c>
      <c r="AY22" s="50">
        <f t="shared" si="23"/>
        <v>0</v>
      </c>
      <c r="AZ22" s="50">
        <f t="shared" si="24"/>
        <v>1</v>
      </c>
    </row>
    <row r="23" spans="1:52" ht="45">
      <c r="A23" s="36" t="s">
        <v>620</v>
      </c>
      <c r="B23" s="36" t="s">
        <v>615</v>
      </c>
      <c r="C23" s="93">
        <v>1</v>
      </c>
      <c r="D23" s="64">
        <v>4205796</v>
      </c>
      <c r="E23" s="47">
        <v>4241830</v>
      </c>
      <c r="F23" s="23">
        <v>5534200</v>
      </c>
      <c r="G23" s="23">
        <v>4122865</v>
      </c>
      <c r="H23" s="24">
        <v>5187113</v>
      </c>
      <c r="I23" s="23">
        <v>4407880</v>
      </c>
      <c r="J23" s="47">
        <v>10234000</v>
      </c>
      <c r="K23" s="27">
        <v>892500</v>
      </c>
      <c r="L23" s="27">
        <v>3992614</v>
      </c>
      <c r="M23" s="27">
        <v>2641000</v>
      </c>
      <c r="N23" s="27">
        <v>2145000</v>
      </c>
      <c r="O23" s="27">
        <v>4760000</v>
      </c>
      <c r="P23" s="27">
        <v>3846154</v>
      </c>
      <c r="Q23" s="27">
        <v>4438672</v>
      </c>
      <c r="R23" s="27">
        <v>1950000</v>
      </c>
      <c r="S23" s="27">
        <v>4252298.4000000004</v>
      </c>
      <c r="T23" s="27">
        <v>4450951</v>
      </c>
      <c r="U23" s="27">
        <v>4732949</v>
      </c>
      <c r="V23" s="27">
        <v>3000000</v>
      </c>
      <c r="W23" s="27">
        <v>3950000</v>
      </c>
      <c r="X23" s="27">
        <v>4046000</v>
      </c>
      <c r="Y23" s="27">
        <v>4048814</v>
      </c>
      <c r="Z23" s="27">
        <v>4165000</v>
      </c>
      <c r="AA23" s="27">
        <v>6468000</v>
      </c>
      <c r="AB23" s="49">
        <f t="shared" si="0"/>
        <v>4185398</v>
      </c>
      <c r="AC23" s="50">
        <f t="shared" si="1"/>
        <v>1</v>
      </c>
      <c r="AD23" s="50">
        <f t="shared" si="2"/>
        <v>1</v>
      </c>
      <c r="AE23" s="50">
        <f t="shared" si="3"/>
        <v>0</v>
      </c>
      <c r="AF23" s="50">
        <f t="shared" si="4"/>
        <v>2</v>
      </c>
      <c r="AG23" s="50">
        <f t="shared" si="5"/>
        <v>0</v>
      </c>
      <c r="AH23" s="50">
        <f t="shared" si="6"/>
        <v>1</v>
      </c>
      <c r="AI23" s="50">
        <f t="shared" si="7"/>
        <v>0</v>
      </c>
      <c r="AJ23" s="50">
        <f t="shared" si="8"/>
        <v>0</v>
      </c>
      <c r="AK23" s="50">
        <f t="shared" si="9"/>
        <v>2</v>
      </c>
      <c r="AL23" s="50">
        <f t="shared" si="10"/>
        <v>0</v>
      </c>
      <c r="AM23" s="50">
        <f t="shared" si="11"/>
        <v>0</v>
      </c>
      <c r="AN23" s="50">
        <f t="shared" si="12"/>
        <v>1</v>
      </c>
      <c r="AO23" s="50">
        <f t="shared" si="13"/>
        <v>2</v>
      </c>
      <c r="AP23" s="50">
        <f t="shared" si="14"/>
        <v>1</v>
      </c>
      <c r="AQ23" s="50">
        <f t="shared" si="15"/>
        <v>0</v>
      </c>
      <c r="AR23" s="50">
        <f t="shared" si="16"/>
        <v>1</v>
      </c>
      <c r="AS23" s="50">
        <f t="shared" si="17"/>
        <v>1</v>
      </c>
      <c r="AT23" s="50">
        <f t="shared" si="18"/>
        <v>1</v>
      </c>
      <c r="AU23" s="50">
        <f t="shared" si="19"/>
        <v>0</v>
      </c>
      <c r="AV23" s="50">
        <f t="shared" si="20"/>
        <v>2</v>
      </c>
      <c r="AW23" s="50">
        <f t="shared" si="21"/>
        <v>2</v>
      </c>
      <c r="AX23" s="50">
        <f t="shared" si="22"/>
        <v>2</v>
      </c>
      <c r="AY23" s="50">
        <f t="shared" si="23"/>
        <v>2</v>
      </c>
      <c r="AZ23" s="50">
        <f t="shared" si="24"/>
        <v>0</v>
      </c>
    </row>
    <row r="24" spans="1:52" ht="60">
      <c r="A24" s="36" t="s">
        <v>620</v>
      </c>
      <c r="B24" s="36" t="s">
        <v>616</v>
      </c>
      <c r="C24" s="93">
        <v>1</v>
      </c>
      <c r="D24" s="64">
        <v>5006875</v>
      </c>
      <c r="E24" s="47">
        <v>4793250</v>
      </c>
      <c r="F24" s="23">
        <v>6231000</v>
      </c>
      <c r="G24" s="23">
        <v>4766058</v>
      </c>
      <c r="H24" s="24">
        <v>6669145</v>
      </c>
      <c r="I24" s="23">
        <v>4905402</v>
      </c>
      <c r="J24" s="47">
        <v>115600000</v>
      </c>
      <c r="K24" s="27">
        <v>1011500</v>
      </c>
      <c r="L24" s="27">
        <v>5105066</v>
      </c>
      <c r="M24" s="27">
        <v>3336000</v>
      </c>
      <c r="N24" s="27">
        <v>2343000</v>
      </c>
      <c r="O24" s="27">
        <v>5309231</v>
      </c>
      <c r="P24" s="27">
        <v>4807693</v>
      </c>
      <c r="Q24" s="27">
        <v>4966765</v>
      </c>
      <c r="R24" s="27">
        <v>2300000</v>
      </c>
      <c r="S24" s="27">
        <v>4657279.2</v>
      </c>
      <c r="T24" s="27">
        <v>5171065</v>
      </c>
      <c r="U24" s="27">
        <v>5621015</v>
      </c>
      <c r="V24" s="27">
        <v>3950000</v>
      </c>
      <c r="W24" s="27">
        <v>4403000</v>
      </c>
      <c r="X24" s="27">
        <v>4046000</v>
      </c>
      <c r="Y24" s="27">
        <v>4766110</v>
      </c>
      <c r="Z24" s="27">
        <v>6188000</v>
      </c>
      <c r="AA24" s="27">
        <v>8316000</v>
      </c>
      <c r="AB24" s="49">
        <f t="shared" si="0"/>
        <v>4856547.5</v>
      </c>
      <c r="AC24" s="50">
        <f t="shared" si="1"/>
        <v>1</v>
      </c>
      <c r="AD24" s="50">
        <f t="shared" si="2"/>
        <v>2</v>
      </c>
      <c r="AE24" s="50">
        <f t="shared" si="3"/>
        <v>0</v>
      </c>
      <c r="AF24" s="50">
        <f t="shared" si="4"/>
        <v>2</v>
      </c>
      <c r="AG24" s="50">
        <f t="shared" si="5"/>
        <v>0</v>
      </c>
      <c r="AH24" s="50">
        <f t="shared" si="6"/>
        <v>1</v>
      </c>
      <c r="AI24" s="50">
        <f t="shared" si="7"/>
        <v>0</v>
      </c>
      <c r="AJ24" s="50">
        <f t="shared" si="8"/>
        <v>0</v>
      </c>
      <c r="AK24" s="50">
        <f t="shared" si="9"/>
        <v>1</v>
      </c>
      <c r="AL24" s="50">
        <f t="shared" si="10"/>
        <v>0</v>
      </c>
      <c r="AM24" s="50">
        <f t="shared" si="11"/>
        <v>0</v>
      </c>
      <c r="AN24" s="50">
        <f t="shared" si="12"/>
        <v>1</v>
      </c>
      <c r="AO24" s="50">
        <f t="shared" si="13"/>
        <v>2</v>
      </c>
      <c r="AP24" s="50">
        <f t="shared" si="14"/>
        <v>1</v>
      </c>
      <c r="AQ24" s="50">
        <f t="shared" si="15"/>
        <v>0</v>
      </c>
      <c r="AR24" s="50">
        <f t="shared" si="16"/>
        <v>2</v>
      </c>
      <c r="AS24" s="50">
        <f t="shared" si="17"/>
        <v>1</v>
      </c>
      <c r="AT24" s="50">
        <f t="shared" si="18"/>
        <v>1</v>
      </c>
      <c r="AU24" s="50">
        <f t="shared" si="19"/>
        <v>2</v>
      </c>
      <c r="AV24" s="50">
        <f t="shared" si="20"/>
        <v>2</v>
      </c>
      <c r="AW24" s="50">
        <f t="shared" si="21"/>
        <v>2</v>
      </c>
      <c r="AX24" s="50">
        <f t="shared" si="22"/>
        <v>2</v>
      </c>
      <c r="AY24" s="50">
        <f t="shared" si="23"/>
        <v>0</v>
      </c>
      <c r="AZ24" s="50">
        <f t="shared" si="24"/>
        <v>0</v>
      </c>
    </row>
    <row r="25" spans="1:52" ht="45">
      <c r="A25" s="36" t="s">
        <v>620</v>
      </c>
      <c r="B25" s="36" t="s">
        <v>617</v>
      </c>
      <c r="C25" s="93">
        <v>1</v>
      </c>
      <c r="D25" s="64">
        <v>6906443</v>
      </c>
      <c r="E25" s="47">
        <v>6826744</v>
      </c>
      <c r="F25" s="23">
        <v>6901000</v>
      </c>
      <c r="G25" s="23">
        <v>5553045</v>
      </c>
      <c r="H25" s="24">
        <v>9015697</v>
      </c>
      <c r="I25" s="23">
        <v>6732388</v>
      </c>
      <c r="J25" s="47">
        <v>12495000</v>
      </c>
      <c r="K25" s="27">
        <v>1041250</v>
      </c>
      <c r="L25" s="27">
        <v>6450096</v>
      </c>
      <c r="M25" s="27">
        <v>3800000</v>
      </c>
      <c r="N25" s="27">
        <v>2937000</v>
      </c>
      <c r="O25" s="27">
        <v>6224615</v>
      </c>
      <c r="P25" s="27">
        <v>5929488</v>
      </c>
      <c r="Q25" s="27">
        <v>6901087</v>
      </c>
      <c r="R25" s="27">
        <v>2650000</v>
      </c>
      <c r="S25" s="27">
        <v>5264750.4000000004</v>
      </c>
      <c r="T25" s="27">
        <v>6639442</v>
      </c>
      <c r="U25" s="27">
        <v>8032681</v>
      </c>
      <c r="V25" s="27">
        <v>4320000</v>
      </c>
      <c r="W25" s="27">
        <v>4800000</v>
      </c>
      <c r="X25" s="27">
        <v>4998000</v>
      </c>
      <c r="Y25" s="27">
        <v>5882269</v>
      </c>
      <c r="Z25" s="27">
        <v>9044000</v>
      </c>
      <c r="AA25" s="27">
        <v>11249700</v>
      </c>
      <c r="AB25" s="49">
        <f t="shared" si="0"/>
        <v>6337355.5</v>
      </c>
      <c r="AC25" s="50">
        <f t="shared" si="1"/>
        <v>1</v>
      </c>
      <c r="AD25" s="50">
        <f t="shared" si="2"/>
        <v>1</v>
      </c>
      <c r="AE25" s="50">
        <f t="shared" si="3"/>
        <v>1</v>
      </c>
      <c r="AF25" s="50">
        <f t="shared" si="4"/>
        <v>2</v>
      </c>
      <c r="AG25" s="50">
        <f t="shared" si="5"/>
        <v>0</v>
      </c>
      <c r="AH25" s="50">
        <f t="shared" si="6"/>
        <v>1</v>
      </c>
      <c r="AI25" s="50">
        <f t="shared" si="7"/>
        <v>0</v>
      </c>
      <c r="AJ25" s="50">
        <f t="shared" si="8"/>
        <v>0</v>
      </c>
      <c r="AK25" s="50">
        <f t="shared" si="9"/>
        <v>1</v>
      </c>
      <c r="AL25" s="50">
        <f t="shared" si="10"/>
        <v>0</v>
      </c>
      <c r="AM25" s="50">
        <f t="shared" si="11"/>
        <v>0</v>
      </c>
      <c r="AN25" s="50">
        <f t="shared" si="12"/>
        <v>2</v>
      </c>
      <c r="AO25" s="50">
        <f t="shared" si="13"/>
        <v>2</v>
      </c>
      <c r="AP25" s="50">
        <f t="shared" si="14"/>
        <v>1</v>
      </c>
      <c r="AQ25" s="50">
        <f t="shared" si="15"/>
        <v>0</v>
      </c>
      <c r="AR25" s="50">
        <f t="shared" si="16"/>
        <v>2</v>
      </c>
      <c r="AS25" s="50">
        <f t="shared" si="17"/>
        <v>1</v>
      </c>
      <c r="AT25" s="50">
        <f t="shared" si="18"/>
        <v>0</v>
      </c>
      <c r="AU25" s="50">
        <f t="shared" si="19"/>
        <v>0</v>
      </c>
      <c r="AV25" s="50">
        <f t="shared" si="20"/>
        <v>0</v>
      </c>
      <c r="AW25" s="50">
        <f t="shared" si="21"/>
        <v>0</v>
      </c>
      <c r="AX25" s="50">
        <f t="shared" si="22"/>
        <v>2</v>
      </c>
      <c r="AY25" s="50">
        <f t="shared" si="23"/>
        <v>0</v>
      </c>
      <c r="AZ25" s="50">
        <f t="shared" si="24"/>
        <v>0</v>
      </c>
    </row>
    <row r="26" spans="1:52" ht="45">
      <c r="A26" s="36" t="s">
        <v>621</v>
      </c>
      <c r="B26" s="36" t="s">
        <v>612</v>
      </c>
      <c r="C26" s="93">
        <v>1</v>
      </c>
      <c r="D26" s="64">
        <v>1312300</v>
      </c>
      <c r="E26" s="47">
        <v>1314485</v>
      </c>
      <c r="F26" s="23">
        <v>7504000</v>
      </c>
      <c r="G26" s="23">
        <v>1329837</v>
      </c>
      <c r="H26" s="24">
        <v>2187027</v>
      </c>
      <c r="I26" s="23">
        <v>1193136</v>
      </c>
      <c r="J26" s="47">
        <v>1360000</v>
      </c>
      <c r="K26" s="27">
        <v>2142000</v>
      </c>
      <c r="L26" s="27">
        <v>1236300</v>
      </c>
      <c r="M26" s="27">
        <v>1087500</v>
      </c>
      <c r="N26" s="27">
        <v>849200</v>
      </c>
      <c r="O26" s="27">
        <v>3295385</v>
      </c>
      <c r="P26" s="27">
        <v>1282051</v>
      </c>
      <c r="Q26" s="27">
        <v>1199990</v>
      </c>
      <c r="R26" s="27">
        <v>1600000</v>
      </c>
      <c r="S26" s="27">
        <v>2531130</v>
      </c>
      <c r="T26" s="27">
        <v>1201864</v>
      </c>
      <c r="U26" s="27">
        <v>1415223</v>
      </c>
      <c r="V26" s="27">
        <v>1200000</v>
      </c>
      <c r="W26" s="27">
        <v>5280000</v>
      </c>
      <c r="X26" s="27">
        <v>1309000</v>
      </c>
      <c r="Y26" s="27">
        <v>1178883</v>
      </c>
      <c r="Z26" s="27">
        <v>1071000</v>
      </c>
      <c r="AA26" s="27">
        <v>970000</v>
      </c>
      <c r="AB26" s="49">
        <f t="shared" si="0"/>
        <v>1310650</v>
      </c>
      <c r="AC26" s="50">
        <f t="shared" si="1"/>
        <v>1</v>
      </c>
      <c r="AD26" s="50">
        <f t="shared" si="2"/>
        <v>1</v>
      </c>
      <c r="AE26" s="50">
        <f t="shared" si="3"/>
        <v>0</v>
      </c>
      <c r="AF26" s="50">
        <f t="shared" si="4"/>
        <v>1</v>
      </c>
      <c r="AG26" s="50">
        <f t="shared" si="5"/>
        <v>0</v>
      </c>
      <c r="AH26" s="50">
        <f t="shared" si="6"/>
        <v>2</v>
      </c>
      <c r="AI26" s="50">
        <f t="shared" si="7"/>
        <v>1</v>
      </c>
      <c r="AJ26" s="50">
        <f t="shared" si="8"/>
        <v>0</v>
      </c>
      <c r="AK26" s="50">
        <f t="shared" si="9"/>
        <v>2</v>
      </c>
      <c r="AL26" s="50">
        <f t="shared" si="10"/>
        <v>2</v>
      </c>
      <c r="AM26" s="50">
        <f t="shared" si="11"/>
        <v>0</v>
      </c>
      <c r="AN26" s="50">
        <f t="shared" si="12"/>
        <v>0</v>
      </c>
      <c r="AO26" s="50">
        <f t="shared" si="13"/>
        <v>2</v>
      </c>
      <c r="AP26" s="50">
        <f t="shared" si="14"/>
        <v>2</v>
      </c>
      <c r="AQ26" s="50">
        <f t="shared" si="15"/>
        <v>0</v>
      </c>
      <c r="AR26" s="50">
        <f t="shared" si="16"/>
        <v>0</v>
      </c>
      <c r="AS26" s="50">
        <f t="shared" si="17"/>
        <v>2</v>
      </c>
      <c r="AT26" s="50">
        <f t="shared" si="18"/>
        <v>1</v>
      </c>
      <c r="AU26" s="50">
        <f t="shared" si="19"/>
        <v>2</v>
      </c>
      <c r="AV26" s="50">
        <f t="shared" si="20"/>
        <v>0</v>
      </c>
      <c r="AW26" s="50">
        <f t="shared" si="21"/>
        <v>2</v>
      </c>
      <c r="AX26" s="50">
        <f t="shared" si="22"/>
        <v>2</v>
      </c>
      <c r="AY26" s="50">
        <f t="shared" si="23"/>
        <v>2</v>
      </c>
      <c r="AZ26" s="50">
        <f t="shared" si="24"/>
        <v>0</v>
      </c>
    </row>
    <row r="27" spans="1:52" ht="45">
      <c r="A27" s="36" t="s">
        <v>621</v>
      </c>
      <c r="B27" s="36" t="s">
        <v>613</v>
      </c>
      <c r="C27" s="93">
        <v>1</v>
      </c>
      <c r="D27" s="64">
        <v>2299737</v>
      </c>
      <c r="E27" s="47">
        <v>2325563</v>
      </c>
      <c r="F27" s="23">
        <v>8643000</v>
      </c>
      <c r="G27" s="23">
        <v>2545589</v>
      </c>
      <c r="H27" s="24">
        <v>2765945</v>
      </c>
      <c r="I27" s="23">
        <v>2597323</v>
      </c>
      <c r="J27" s="47">
        <v>2210000</v>
      </c>
      <c r="K27" s="27">
        <v>2713200</v>
      </c>
      <c r="L27" s="27">
        <v>2362469</v>
      </c>
      <c r="M27" s="27">
        <v>1421000</v>
      </c>
      <c r="N27" s="27">
        <v>1320000</v>
      </c>
      <c r="O27" s="27">
        <v>3295385</v>
      </c>
      <c r="P27" s="27">
        <v>1762820</v>
      </c>
      <c r="Q27" s="27">
        <v>2014887</v>
      </c>
      <c r="R27" s="27">
        <v>1800000</v>
      </c>
      <c r="S27" s="27">
        <v>3206098</v>
      </c>
      <c r="T27" s="27">
        <v>2606502</v>
      </c>
      <c r="U27" s="27">
        <v>1978155</v>
      </c>
      <c r="V27" s="27">
        <v>1600000</v>
      </c>
      <c r="W27" s="27">
        <v>6045200</v>
      </c>
      <c r="X27" s="27">
        <v>2261000</v>
      </c>
      <c r="Y27" s="27">
        <v>2402309</v>
      </c>
      <c r="Z27" s="27">
        <v>2142000</v>
      </c>
      <c r="AA27" s="27">
        <v>1950000</v>
      </c>
      <c r="AB27" s="49">
        <f t="shared" si="0"/>
        <v>2312650</v>
      </c>
      <c r="AC27" s="50">
        <f t="shared" si="1"/>
        <v>2</v>
      </c>
      <c r="AD27" s="50">
        <f t="shared" si="2"/>
        <v>1</v>
      </c>
      <c r="AE27" s="50">
        <f t="shared" si="3"/>
        <v>0</v>
      </c>
      <c r="AF27" s="50">
        <f t="shared" si="4"/>
        <v>1</v>
      </c>
      <c r="AG27" s="50">
        <f t="shared" si="5"/>
        <v>1</v>
      </c>
      <c r="AH27" s="50">
        <f t="shared" si="6"/>
        <v>1</v>
      </c>
      <c r="AI27" s="50">
        <f t="shared" si="7"/>
        <v>2</v>
      </c>
      <c r="AJ27" s="50">
        <f t="shared" si="8"/>
        <v>1</v>
      </c>
      <c r="AK27" s="50">
        <f t="shared" si="9"/>
        <v>1</v>
      </c>
      <c r="AL27" s="50">
        <f t="shared" si="10"/>
        <v>0</v>
      </c>
      <c r="AM27" s="50">
        <f t="shared" si="11"/>
        <v>0</v>
      </c>
      <c r="AN27" s="50">
        <f t="shared" si="12"/>
        <v>0</v>
      </c>
      <c r="AO27" s="50">
        <f t="shared" si="13"/>
        <v>0</v>
      </c>
      <c r="AP27" s="50">
        <f t="shared" si="14"/>
        <v>2</v>
      </c>
      <c r="AQ27" s="50">
        <f t="shared" si="15"/>
        <v>0</v>
      </c>
      <c r="AR27" s="50">
        <f t="shared" si="16"/>
        <v>0</v>
      </c>
      <c r="AS27" s="50">
        <f t="shared" si="17"/>
        <v>1</v>
      </c>
      <c r="AT27" s="50">
        <f t="shared" si="18"/>
        <v>2</v>
      </c>
      <c r="AU27" s="50">
        <f t="shared" si="19"/>
        <v>0</v>
      </c>
      <c r="AV27" s="50">
        <f t="shared" si="20"/>
        <v>0</v>
      </c>
      <c r="AW27" s="50">
        <f t="shared" si="21"/>
        <v>2</v>
      </c>
      <c r="AX27" s="50">
        <f t="shared" si="22"/>
        <v>1</v>
      </c>
      <c r="AY27" s="50">
        <f t="shared" si="23"/>
        <v>2</v>
      </c>
      <c r="AZ27" s="50">
        <f t="shared" si="24"/>
        <v>2</v>
      </c>
    </row>
    <row r="28" spans="1:52" ht="45">
      <c r="A28" s="36" t="s">
        <v>621</v>
      </c>
      <c r="B28" s="36" t="s">
        <v>614</v>
      </c>
      <c r="C28" s="93">
        <v>1</v>
      </c>
      <c r="D28" s="64">
        <v>4412664</v>
      </c>
      <c r="E28" s="47">
        <v>4360865</v>
      </c>
      <c r="F28" s="23">
        <v>10659700</v>
      </c>
      <c r="G28" s="23">
        <v>4246317</v>
      </c>
      <c r="H28" s="24">
        <v>2910675</v>
      </c>
      <c r="I28" s="23">
        <v>4432796</v>
      </c>
      <c r="J28" s="47">
        <v>3060000</v>
      </c>
      <c r="K28" s="27">
        <v>4569600</v>
      </c>
      <c r="L28" s="27">
        <v>3850060</v>
      </c>
      <c r="M28" s="27">
        <v>1957500</v>
      </c>
      <c r="N28" s="27">
        <v>1639000</v>
      </c>
      <c r="O28" s="27">
        <v>3295385</v>
      </c>
      <c r="P28" s="27">
        <v>2083334</v>
      </c>
      <c r="Q28" s="27">
        <v>4297393</v>
      </c>
      <c r="R28" s="27">
        <v>2100000</v>
      </c>
      <c r="S28" s="27">
        <v>5399744</v>
      </c>
      <c r="T28" s="27">
        <v>4271787</v>
      </c>
      <c r="U28" s="27">
        <v>2750478</v>
      </c>
      <c r="V28" s="27">
        <v>2150000</v>
      </c>
      <c r="W28" s="27">
        <v>7600000</v>
      </c>
      <c r="X28" s="27">
        <v>4403000</v>
      </c>
      <c r="Y28" s="27">
        <v>3331700</v>
      </c>
      <c r="Z28" s="27">
        <v>2856000</v>
      </c>
      <c r="AA28" s="27">
        <v>2820000</v>
      </c>
      <c r="AB28" s="49">
        <f t="shared" si="0"/>
        <v>3590880</v>
      </c>
      <c r="AC28" s="50">
        <f t="shared" si="1"/>
        <v>0</v>
      </c>
      <c r="AD28" s="50">
        <f t="shared" si="2"/>
        <v>0</v>
      </c>
      <c r="AE28" s="50">
        <f t="shared" si="3"/>
        <v>0</v>
      </c>
      <c r="AF28" s="50">
        <f t="shared" si="4"/>
        <v>1</v>
      </c>
      <c r="AG28" s="50">
        <f t="shared" si="5"/>
        <v>2</v>
      </c>
      <c r="AH28" s="50">
        <f t="shared" si="6"/>
        <v>0</v>
      </c>
      <c r="AI28" s="50">
        <f t="shared" si="7"/>
        <v>2</v>
      </c>
      <c r="AJ28" s="50">
        <f t="shared" si="8"/>
        <v>0</v>
      </c>
      <c r="AK28" s="50">
        <f t="shared" si="9"/>
        <v>1</v>
      </c>
      <c r="AL28" s="50">
        <f t="shared" si="10"/>
        <v>0</v>
      </c>
      <c r="AM28" s="50">
        <f t="shared" si="11"/>
        <v>0</v>
      </c>
      <c r="AN28" s="50">
        <f t="shared" si="12"/>
        <v>2</v>
      </c>
      <c r="AO28" s="50">
        <f t="shared" si="13"/>
        <v>0</v>
      </c>
      <c r="AP28" s="50">
        <f t="shared" si="14"/>
        <v>1</v>
      </c>
      <c r="AQ28" s="50">
        <f t="shared" si="15"/>
        <v>0</v>
      </c>
      <c r="AR28" s="50">
        <f t="shared" si="16"/>
        <v>0</v>
      </c>
      <c r="AS28" s="50">
        <f t="shared" si="17"/>
        <v>1</v>
      </c>
      <c r="AT28" s="50">
        <f t="shared" si="18"/>
        <v>0</v>
      </c>
      <c r="AU28" s="50">
        <f t="shared" si="19"/>
        <v>0</v>
      </c>
      <c r="AV28" s="50">
        <f t="shared" si="20"/>
        <v>0</v>
      </c>
      <c r="AW28" s="50">
        <f t="shared" si="21"/>
        <v>0</v>
      </c>
      <c r="AX28" s="50">
        <f t="shared" si="22"/>
        <v>2</v>
      </c>
      <c r="AY28" s="50">
        <f t="shared" si="23"/>
        <v>0</v>
      </c>
      <c r="AZ28" s="50">
        <f t="shared" si="24"/>
        <v>0</v>
      </c>
    </row>
    <row r="29" spans="1:52" ht="45">
      <c r="A29" s="36" t="s">
        <v>621</v>
      </c>
      <c r="B29" s="36" t="s">
        <v>615</v>
      </c>
      <c r="C29" s="93">
        <v>1</v>
      </c>
      <c r="D29" s="64">
        <v>6168736</v>
      </c>
      <c r="E29" s="47">
        <v>6177097</v>
      </c>
      <c r="F29" s="23">
        <v>11256000</v>
      </c>
      <c r="G29" s="23">
        <v>5806328</v>
      </c>
      <c r="H29" s="24">
        <v>3907702</v>
      </c>
      <c r="I29" s="23">
        <v>6304022</v>
      </c>
      <c r="J29" s="47">
        <v>3910000</v>
      </c>
      <c r="K29" s="27">
        <v>6854400</v>
      </c>
      <c r="L29" s="27">
        <v>5522139</v>
      </c>
      <c r="M29" s="27">
        <v>2392500</v>
      </c>
      <c r="N29" s="27">
        <v>2191450</v>
      </c>
      <c r="O29" s="27">
        <v>3295385</v>
      </c>
      <c r="P29" s="27">
        <v>2884615</v>
      </c>
      <c r="Q29" s="27">
        <v>6323466</v>
      </c>
      <c r="R29" s="27">
        <v>2350000</v>
      </c>
      <c r="S29" s="27">
        <v>8099616</v>
      </c>
      <c r="T29" s="27">
        <v>6092100</v>
      </c>
      <c r="U29" s="27">
        <v>4467686</v>
      </c>
      <c r="V29" s="27">
        <v>2550500</v>
      </c>
      <c r="W29" s="27">
        <v>7980000</v>
      </c>
      <c r="X29" s="27">
        <v>6069000</v>
      </c>
      <c r="Y29" s="27">
        <v>6324733</v>
      </c>
      <c r="Z29" s="27">
        <v>4165000</v>
      </c>
      <c r="AA29" s="27">
        <v>3780000</v>
      </c>
      <c r="AB29" s="49">
        <f t="shared" si="0"/>
        <v>5664233.5</v>
      </c>
      <c r="AC29" s="50">
        <f t="shared" si="1"/>
        <v>1</v>
      </c>
      <c r="AD29" s="50">
        <f t="shared" si="2"/>
        <v>1</v>
      </c>
      <c r="AE29" s="50">
        <f t="shared" si="3"/>
        <v>0</v>
      </c>
      <c r="AF29" s="50">
        <f t="shared" si="4"/>
        <v>1</v>
      </c>
      <c r="AG29" s="50">
        <f t="shared" si="5"/>
        <v>0</v>
      </c>
      <c r="AH29" s="50">
        <f t="shared" si="6"/>
        <v>1</v>
      </c>
      <c r="AI29" s="50">
        <f t="shared" si="7"/>
        <v>0</v>
      </c>
      <c r="AJ29" s="50">
        <f t="shared" si="8"/>
        <v>0</v>
      </c>
      <c r="AK29" s="50">
        <f t="shared" si="9"/>
        <v>2</v>
      </c>
      <c r="AL29" s="50">
        <f t="shared" si="10"/>
        <v>0</v>
      </c>
      <c r="AM29" s="50">
        <f t="shared" si="11"/>
        <v>0</v>
      </c>
      <c r="AN29" s="50">
        <f t="shared" si="12"/>
        <v>0</v>
      </c>
      <c r="AO29" s="50">
        <f t="shared" si="13"/>
        <v>0</v>
      </c>
      <c r="AP29" s="50">
        <f t="shared" si="14"/>
        <v>1</v>
      </c>
      <c r="AQ29" s="50">
        <f t="shared" si="15"/>
        <v>0</v>
      </c>
      <c r="AR29" s="50">
        <f t="shared" si="16"/>
        <v>0</v>
      </c>
      <c r="AS29" s="50">
        <f t="shared" si="17"/>
        <v>1</v>
      </c>
      <c r="AT29" s="50">
        <f t="shared" si="18"/>
        <v>0</v>
      </c>
      <c r="AU29" s="50">
        <f t="shared" si="19"/>
        <v>0</v>
      </c>
      <c r="AV29" s="50">
        <f t="shared" si="20"/>
        <v>0</v>
      </c>
      <c r="AW29" s="50">
        <f t="shared" si="21"/>
        <v>1</v>
      </c>
      <c r="AX29" s="50">
        <f t="shared" si="22"/>
        <v>1</v>
      </c>
      <c r="AY29" s="50">
        <f t="shared" si="23"/>
        <v>0</v>
      </c>
      <c r="AZ29" s="50">
        <f t="shared" si="24"/>
        <v>0</v>
      </c>
    </row>
    <row r="30" spans="1:52" ht="60">
      <c r="A30" s="36" t="s">
        <v>621</v>
      </c>
      <c r="B30" s="36" t="s">
        <v>616</v>
      </c>
      <c r="C30" s="93">
        <v>1</v>
      </c>
      <c r="D30" s="64">
        <v>6617001</v>
      </c>
      <c r="E30" s="47">
        <v>6603321</v>
      </c>
      <c r="F30" s="23">
        <v>11993000</v>
      </c>
      <c r="G30" s="23">
        <v>7417071</v>
      </c>
      <c r="H30" s="24">
        <v>4695675</v>
      </c>
      <c r="I30" s="23">
        <v>7733027</v>
      </c>
      <c r="J30" s="47">
        <v>5270000</v>
      </c>
      <c r="K30" s="27">
        <v>8282400</v>
      </c>
      <c r="L30" s="27">
        <v>7559740</v>
      </c>
      <c r="M30" s="27">
        <v>3552500</v>
      </c>
      <c r="N30" s="27">
        <v>2873200</v>
      </c>
      <c r="O30" s="27">
        <v>3295385</v>
      </c>
      <c r="P30" s="27">
        <v>4647436</v>
      </c>
      <c r="Q30" s="27">
        <v>7986769</v>
      </c>
      <c r="R30" s="27">
        <v>2650000</v>
      </c>
      <c r="S30" s="27">
        <v>9787036</v>
      </c>
      <c r="T30" s="27">
        <v>7491988</v>
      </c>
      <c r="U30" s="27">
        <v>5355752</v>
      </c>
      <c r="V30" s="27">
        <v>3100000</v>
      </c>
      <c r="W30" s="27">
        <v>8520000</v>
      </c>
      <c r="X30" s="27">
        <v>7259000</v>
      </c>
      <c r="Y30" s="27">
        <v>7101196</v>
      </c>
      <c r="Z30" s="27">
        <v>5355000</v>
      </c>
      <c r="AA30" s="27">
        <v>4750000</v>
      </c>
      <c r="AB30" s="49">
        <f t="shared" si="0"/>
        <v>6610161</v>
      </c>
      <c r="AC30" s="50">
        <f t="shared" si="1"/>
        <v>1</v>
      </c>
      <c r="AD30" s="50">
        <f t="shared" si="2"/>
        <v>2</v>
      </c>
      <c r="AE30" s="50">
        <f t="shared" si="3"/>
        <v>0</v>
      </c>
      <c r="AF30" s="50">
        <f t="shared" si="4"/>
        <v>1</v>
      </c>
      <c r="AG30" s="50">
        <f t="shared" si="5"/>
        <v>0</v>
      </c>
      <c r="AH30" s="50">
        <f t="shared" si="6"/>
        <v>1</v>
      </c>
      <c r="AI30" s="50">
        <f t="shared" si="7"/>
        <v>0</v>
      </c>
      <c r="AJ30" s="50">
        <f t="shared" si="8"/>
        <v>0</v>
      </c>
      <c r="AK30" s="50">
        <f t="shared" si="9"/>
        <v>1</v>
      </c>
      <c r="AL30" s="50">
        <f t="shared" si="10"/>
        <v>0</v>
      </c>
      <c r="AM30" s="50">
        <f t="shared" si="11"/>
        <v>0</v>
      </c>
      <c r="AN30" s="50">
        <f t="shared" si="12"/>
        <v>0</v>
      </c>
      <c r="AO30" s="50">
        <f t="shared" si="13"/>
        <v>0</v>
      </c>
      <c r="AP30" s="50">
        <f t="shared" si="14"/>
        <v>0</v>
      </c>
      <c r="AQ30" s="50">
        <f t="shared" si="15"/>
        <v>0</v>
      </c>
      <c r="AR30" s="50">
        <f t="shared" si="16"/>
        <v>0</v>
      </c>
      <c r="AS30" s="50">
        <f t="shared" si="17"/>
        <v>1</v>
      </c>
      <c r="AT30" s="50">
        <f t="shared" si="18"/>
        <v>2</v>
      </c>
      <c r="AU30" s="50">
        <f t="shared" si="19"/>
        <v>0</v>
      </c>
      <c r="AV30" s="50">
        <f t="shared" si="20"/>
        <v>0</v>
      </c>
      <c r="AW30" s="50">
        <f t="shared" si="21"/>
        <v>1</v>
      </c>
      <c r="AX30" s="50">
        <f t="shared" si="22"/>
        <v>1</v>
      </c>
      <c r="AY30" s="50">
        <f t="shared" si="23"/>
        <v>2</v>
      </c>
      <c r="AZ30" s="50">
        <f t="shared" si="24"/>
        <v>0</v>
      </c>
    </row>
    <row r="31" spans="1:52" ht="45">
      <c r="A31" s="36" t="s">
        <v>621</v>
      </c>
      <c r="B31" s="36" t="s">
        <v>617</v>
      </c>
      <c r="C31" s="93">
        <v>1</v>
      </c>
      <c r="D31" s="64">
        <v>10996552</v>
      </c>
      <c r="E31" s="47">
        <v>10821068</v>
      </c>
      <c r="F31" s="23">
        <v>12596000</v>
      </c>
      <c r="G31" s="23">
        <v>10268398</v>
      </c>
      <c r="H31" s="24">
        <v>9254662</v>
      </c>
      <c r="I31" s="23">
        <v>10046537</v>
      </c>
      <c r="J31" s="47">
        <v>7650000</v>
      </c>
      <c r="K31" s="27">
        <v>9282000</v>
      </c>
      <c r="L31" s="27">
        <v>9359253</v>
      </c>
      <c r="M31" s="27">
        <v>4277500</v>
      </c>
      <c r="N31" s="27">
        <v>3604700</v>
      </c>
      <c r="O31" s="27">
        <v>3295385</v>
      </c>
      <c r="P31" s="27">
        <v>10416666</v>
      </c>
      <c r="Q31" s="27">
        <v>10195252</v>
      </c>
      <c r="R31" s="27">
        <v>2850000</v>
      </c>
      <c r="S31" s="27">
        <v>10968230</v>
      </c>
      <c r="T31" s="27">
        <v>10965928</v>
      </c>
      <c r="U31" s="27">
        <v>7767418</v>
      </c>
      <c r="V31" s="27">
        <v>3450000</v>
      </c>
      <c r="W31" s="27">
        <v>9000000</v>
      </c>
      <c r="X31" s="27">
        <v>10829000</v>
      </c>
      <c r="Y31" s="27">
        <v>9541016</v>
      </c>
      <c r="Z31" s="27">
        <v>6545000</v>
      </c>
      <c r="AA31" s="27">
        <v>5630000</v>
      </c>
      <c r="AB31" s="49">
        <f t="shared" si="0"/>
        <v>9320626.5</v>
      </c>
      <c r="AC31" s="50">
        <f t="shared" si="1"/>
        <v>1</v>
      </c>
      <c r="AD31" s="50">
        <f t="shared" si="2"/>
        <v>1</v>
      </c>
      <c r="AE31" s="50">
        <f t="shared" si="3"/>
        <v>0</v>
      </c>
      <c r="AF31" s="50">
        <f t="shared" si="4"/>
        <v>1</v>
      </c>
      <c r="AG31" s="50">
        <f t="shared" si="5"/>
        <v>2</v>
      </c>
      <c r="AH31" s="50">
        <f t="shared" si="6"/>
        <v>1</v>
      </c>
      <c r="AI31" s="50">
        <f t="shared" si="7"/>
        <v>2</v>
      </c>
      <c r="AJ31" s="50">
        <f t="shared" si="8"/>
        <v>2</v>
      </c>
      <c r="AK31" s="50">
        <f t="shared" si="9"/>
        <v>1</v>
      </c>
      <c r="AL31" s="50">
        <f t="shared" si="10"/>
        <v>0</v>
      </c>
      <c r="AM31" s="50">
        <f t="shared" si="11"/>
        <v>0</v>
      </c>
      <c r="AN31" s="50">
        <f t="shared" si="12"/>
        <v>0</v>
      </c>
      <c r="AO31" s="50">
        <f t="shared" si="13"/>
        <v>1</v>
      </c>
      <c r="AP31" s="50">
        <f t="shared" si="14"/>
        <v>1</v>
      </c>
      <c r="AQ31" s="50">
        <f t="shared" si="15"/>
        <v>0</v>
      </c>
      <c r="AR31" s="50">
        <f t="shared" si="16"/>
        <v>1</v>
      </c>
      <c r="AS31" s="50">
        <f t="shared" si="17"/>
        <v>1</v>
      </c>
      <c r="AT31" s="50">
        <f t="shared" si="18"/>
        <v>2</v>
      </c>
      <c r="AU31" s="50">
        <f t="shared" si="19"/>
        <v>0</v>
      </c>
      <c r="AV31" s="50">
        <f t="shared" si="20"/>
        <v>2</v>
      </c>
      <c r="AW31" s="50">
        <f t="shared" si="21"/>
        <v>1</v>
      </c>
      <c r="AX31" s="50">
        <f t="shared" si="22"/>
        <v>1</v>
      </c>
      <c r="AY31" s="50">
        <f t="shared" si="23"/>
        <v>0</v>
      </c>
      <c r="AZ31" s="50">
        <f t="shared" si="24"/>
        <v>0</v>
      </c>
    </row>
    <row r="32" spans="1:52" ht="45">
      <c r="A32" s="36" t="s">
        <v>622</v>
      </c>
      <c r="B32" s="36" t="s">
        <v>612</v>
      </c>
      <c r="C32" s="93">
        <v>1</v>
      </c>
      <c r="D32" s="64">
        <v>720930</v>
      </c>
      <c r="E32" s="47">
        <v>10316</v>
      </c>
      <c r="F32" s="23">
        <v>3457200</v>
      </c>
      <c r="G32" s="23">
        <v>727956</v>
      </c>
      <c r="H32" s="24">
        <v>1366891</v>
      </c>
      <c r="I32" s="23">
        <v>773038</v>
      </c>
      <c r="J32" s="47">
        <v>680000</v>
      </c>
      <c r="K32" s="27">
        <v>1071000</v>
      </c>
      <c r="L32" s="27">
        <v>772174</v>
      </c>
      <c r="M32" s="27">
        <v>580000</v>
      </c>
      <c r="N32" s="27">
        <v>495000</v>
      </c>
      <c r="O32" s="27">
        <v>1666000</v>
      </c>
      <c r="P32" s="27">
        <v>801283</v>
      </c>
      <c r="Q32" s="27">
        <v>715159</v>
      </c>
      <c r="R32" s="27">
        <v>750000</v>
      </c>
      <c r="S32" s="27">
        <v>1265565</v>
      </c>
      <c r="T32" s="27">
        <v>771514</v>
      </c>
      <c r="U32" s="27">
        <v>797576</v>
      </c>
      <c r="V32" s="27">
        <v>400000</v>
      </c>
      <c r="W32" s="27">
        <v>2500000</v>
      </c>
      <c r="X32" s="27">
        <v>618800</v>
      </c>
      <c r="Y32" s="27">
        <v>722453</v>
      </c>
      <c r="Z32" s="27">
        <v>892500</v>
      </c>
      <c r="AA32" s="27">
        <v>650000</v>
      </c>
      <c r="AB32" s="49">
        <f t="shared" si="0"/>
        <v>760757</v>
      </c>
      <c r="AC32" s="50">
        <f t="shared" si="1"/>
        <v>2</v>
      </c>
      <c r="AD32" s="50">
        <f t="shared" si="2"/>
        <v>0</v>
      </c>
      <c r="AE32" s="50">
        <f t="shared" si="3"/>
        <v>0</v>
      </c>
      <c r="AF32" s="50">
        <f t="shared" si="4"/>
        <v>2</v>
      </c>
      <c r="AG32" s="50">
        <f t="shared" si="5"/>
        <v>0</v>
      </c>
      <c r="AH32" s="50">
        <f t="shared" si="6"/>
        <v>1</v>
      </c>
      <c r="AI32" s="50">
        <f t="shared" si="7"/>
        <v>2</v>
      </c>
      <c r="AJ32" s="50">
        <f t="shared" si="8"/>
        <v>0</v>
      </c>
      <c r="AK32" s="50">
        <f t="shared" si="9"/>
        <v>1</v>
      </c>
      <c r="AL32" s="50">
        <f t="shared" si="10"/>
        <v>0</v>
      </c>
      <c r="AM32" s="50">
        <f t="shared" si="11"/>
        <v>0</v>
      </c>
      <c r="AN32" s="50">
        <f t="shared" si="12"/>
        <v>0</v>
      </c>
      <c r="AO32" s="50">
        <f t="shared" si="13"/>
        <v>1</v>
      </c>
      <c r="AP32" s="50">
        <f t="shared" si="14"/>
        <v>2</v>
      </c>
      <c r="AQ32" s="50">
        <f t="shared" si="15"/>
        <v>2</v>
      </c>
      <c r="AR32" s="50">
        <f t="shared" si="16"/>
        <v>0</v>
      </c>
      <c r="AS32" s="50">
        <f t="shared" si="17"/>
        <v>1</v>
      </c>
      <c r="AT32" s="50">
        <f t="shared" si="18"/>
        <v>1</v>
      </c>
      <c r="AU32" s="50">
        <f t="shared" si="19"/>
        <v>0</v>
      </c>
      <c r="AV32" s="50">
        <f t="shared" si="20"/>
        <v>0</v>
      </c>
      <c r="AW32" s="50">
        <f t="shared" si="21"/>
        <v>2</v>
      </c>
      <c r="AX32" s="50">
        <f t="shared" si="22"/>
        <v>2</v>
      </c>
      <c r="AY32" s="50">
        <f t="shared" si="23"/>
        <v>1</v>
      </c>
      <c r="AZ32" s="50">
        <f t="shared" si="24"/>
        <v>2</v>
      </c>
    </row>
    <row r="33" spans="1:52" ht="45">
      <c r="A33" s="36" t="s">
        <v>622</v>
      </c>
      <c r="B33" s="36" t="s">
        <v>613</v>
      </c>
      <c r="C33" s="93">
        <v>1</v>
      </c>
      <c r="D33" s="64">
        <v>1305292</v>
      </c>
      <c r="E33" s="47">
        <v>1360644</v>
      </c>
      <c r="F33" s="23">
        <v>3953000</v>
      </c>
      <c r="G33" s="23">
        <v>1293933</v>
      </c>
      <c r="H33" s="24">
        <v>2154864</v>
      </c>
      <c r="I33" s="23">
        <v>1152662</v>
      </c>
      <c r="J33" s="47">
        <v>1190000</v>
      </c>
      <c r="K33" s="27">
        <v>2142000</v>
      </c>
      <c r="L33" s="27">
        <v>1504609</v>
      </c>
      <c r="M33" s="27">
        <v>696000</v>
      </c>
      <c r="N33" s="27">
        <v>655600</v>
      </c>
      <c r="O33" s="27">
        <v>1794154</v>
      </c>
      <c r="P33" s="27">
        <v>1282051</v>
      </c>
      <c r="Q33" s="27">
        <v>1549480</v>
      </c>
      <c r="R33" s="27">
        <v>850000</v>
      </c>
      <c r="S33" s="27">
        <v>2531130</v>
      </c>
      <c r="T33" s="27">
        <v>1509528</v>
      </c>
      <c r="U33" s="27">
        <v>1009070</v>
      </c>
      <c r="V33" s="27">
        <v>495000</v>
      </c>
      <c r="W33" s="27">
        <v>2900000</v>
      </c>
      <c r="X33" s="27">
        <v>1309000</v>
      </c>
      <c r="Y33" s="27">
        <v>1285018</v>
      </c>
      <c r="Z33" s="27">
        <v>1904000</v>
      </c>
      <c r="AA33" s="27">
        <v>1260000</v>
      </c>
      <c r="AB33" s="49">
        <f t="shared" si="0"/>
        <v>1307146</v>
      </c>
      <c r="AC33" s="50">
        <f t="shared" si="1"/>
        <v>2</v>
      </c>
      <c r="AD33" s="50">
        <f t="shared" si="2"/>
        <v>1</v>
      </c>
      <c r="AE33" s="50">
        <f t="shared" si="3"/>
        <v>0</v>
      </c>
      <c r="AF33" s="50">
        <f t="shared" si="4"/>
        <v>2</v>
      </c>
      <c r="AG33" s="50">
        <f t="shared" si="5"/>
        <v>0</v>
      </c>
      <c r="AH33" s="50">
        <f t="shared" si="6"/>
        <v>2</v>
      </c>
      <c r="AI33" s="50">
        <f t="shared" si="7"/>
        <v>2</v>
      </c>
      <c r="AJ33" s="50">
        <f t="shared" si="8"/>
        <v>0</v>
      </c>
      <c r="AK33" s="50">
        <f t="shared" si="9"/>
        <v>1</v>
      </c>
      <c r="AL33" s="50">
        <f t="shared" si="10"/>
        <v>0</v>
      </c>
      <c r="AM33" s="50">
        <f t="shared" si="11"/>
        <v>0</v>
      </c>
      <c r="AN33" s="50">
        <f t="shared" si="12"/>
        <v>0</v>
      </c>
      <c r="AO33" s="50">
        <f t="shared" si="13"/>
        <v>2</v>
      </c>
      <c r="AP33" s="50">
        <f t="shared" si="14"/>
        <v>1</v>
      </c>
      <c r="AQ33" s="50">
        <f t="shared" si="15"/>
        <v>0</v>
      </c>
      <c r="AR33" s="50">
        <f t="shared" si="16"/>
        <v>0</v>
      </c>
      <c r="AS33" s="50">
        <f t="shared" si="17"/>
        <v>1</v>
      </c>
      <c r="AT33" s="50">
        <f t="shared" si="18"/>
        <v>0</v>
      </c>
      <c r="AU33" s="50">
        <f t="shared" si="19"/>
        <v>0</v>
      </c>
      <c r="AV33" s="50">
        <f t="shared" si="20"/>
        <v>0</v>
      </c>
      <c r="AW33" s="50">
        <f t="shared" si="21"/>
        <v>1</v>
      </c>
      <c r="AX33" s="50">
        <f t="shared" si="22"/>
        <v>2</v>
      </c>
      <c r="AY33" s="50">
        <f t="shared" si="23"/>
        <v>0</v>
      </c>
      <c r="AZ33" s="50">
        <f t="shared" si="24"/>
        <v>2</v>
      </c>
    </row>
    <row r="34" spans="1:52" ht="45">
      <c r="A34" s="36" t="s">
        <v>622</v>
      </c>
      <c r="B34" s="36" t="s">
        <v>614</v>
      </c>
      <c r="C34" s="93">
        <v>1</v>
      </c>
      <c r="D34" s="64">
        <v>2587566</v>
      </c>
      <c r="E34" s="47">
        <v>2387427</v>
      </c>
      <c r="F34" s="23">
        <v>4743600</v>
      </c>
      <c r="G34" s="23">
        <v>2388864</v>
      </c>
      <c r="H34" s="24">
        <v>2331756</v>
      </c>
      <c r="I34" s="23">
        <v>2595844</v>
      </c>
      <c r="J34" s="47">
        <v>1530000</v>
      </c>
      <c r="K34" s="27">
        <v>2998800</v>
      </c>
      <c r="L34" s="27">
        <v>2470601</v>
      </c>
      <c r="M34" s="27">
        <v>870000</v>
      </c>
      <c r="N34" s="27">
        <v>802700</v>
      </c>
      <c r="O34" s="27">
        <v>2380000</v>
      </c>
      <c r="P34" s="27">
        <v>1602564</v>
      </c>
      <c r="Q34" s="27">
        <v>2435399</v>
      </c>
      <c r="R34" s="27">
        <v>1100000</v>
      </c>
      <c r="S34" s="27">
        <v>3543582</v>
      </c>
      <c r="T34" s="27">
        <v>2480576</v>
      </c>
      <c r="U34" s="27">
        <v>1583577</v>
      </c>
      <c r="V34" s="27">
        <v>590000</v>
      </c>
      <c r="W34" s="27">
        <v>3400000</v>
      </c>
      <c r="X34" s="27">
        <v>2499000</v>
      </c>
      <c r="Y34" s="27">
        <v>2460286</v>
      </c>
      <c r="Z34" s="27">
        <v>2499000</v>
      </c>
      <c r="AA34" s="27">
        <v>1820000</v>
      </c>
      <c r="AB34" s="49">
        <f t="shared" ref="AB34:AB65" si="25">IFERROR(MEDIAN(D34:AA34),0)</f>
        <v>2412131.5</v>
      </c>
      <c r="AC34" s="50">
        <f t="shared" ref="AC34:AC67" si="26">+IF($AB34=D34,2,IF(AND(($AB34-D34)/$AB34&lt;=0.2,($AB34-D34)/$AB34&gt;0),2,IF(AND(($AB34-D34)/$AB34&gt;=-0.2,($AB34-D34)/$AB34&lt;0),1,0)))</f>
        <v>1</v>
      </c>
      <c r="AD34" s="50">
        <f t="shared" ref="AD34:AD67" si="27">+IF($AB34=E34,2,IF(AND(($AB34-E34)/$AB34&lt;=0.2,($AB34-E34)/$AB34&gt;0),2,IF(AND(($AB34-E34)/$AB34&gt;=-0.2,($AB34-E34)/$AB34&lt;0),1,0)))</f>
        <v>2</v>
      </c>
      <c r="AE34" s="50">
        <f t="shared" ref="AE34:AE67" si="28">+IF($AB34=F34,2,IF(AND(($AB34-F34)/$AB34&lt;=0.2,($AB34-F34)/$AB34&gt;0),2,IF(AND(($AB34-F34)/$AB34&gt;=-0.2,($AB34-F34)/$AB34&lt;0),1,0)))</f>
        <v>0</v>
      </c>
      <c r="AF34" s="50">
        <f t="shared" ref="AF34:AF67" si="29">+IF($AB34=G34,2,IF(AND(($AB34-G34)/$AB34&lt;=0.2,($AB34-G34)/$AB34&gt;0),2,IF(AND(($AB34-G34)/$AB34&gt;=-0.2,($AB34-G34)/$AB34&lt;0),1,0)))</f>
        <v>2</v>
      </c>
      <c r="AG34" s="50">
        <f t="shared" ref="AG34:AG67" si="30">+IF($AB34=H34,2,IF(AND(($AB34-H34)/$AB34&lt;=0.2,($AB34-H34)/$AB34&gt;0),2,IF(AND(($AB34-H34)/$AB34&gt;=-0.2,($AB34-H34)/$AB34&lt;0),1,0)))</f>
        <v>2</v>
      </c>
      <c r="AH34" s="50">
        <f t="shared" ref="AH34:AH67" si="31">+IF($AB34=I34,2,IF(AND(($AB34-I34)/$AB34&lt;=0.2,($AB34-I34)/$AB34&gt;0),2,IF(AND(($AB34-I34)/$AB34&gt;=-0.2,($AB34-I34)/$AB34&lt;0),1,0)))</f>
        <v>1</v>
      </c>
      <c r="AI34" s="50">
        <f t="shared" ref="AI34:AI67" si="32">+IF($AB34=J34,2,IF(AND(($AB34-J34)/$AB34&lt;=0.2,($AB34-J34)/$AB34&gt;0),2,IF(AND(($AB34-J34)/$AB34&gt;=-0.2,($AB34-J34)/$AB34&lt;0),1,0)))</f>
        <v>0</v>
      </c>
      <c r="AJ34" s="50">
        <f t="shared" ref="AJ34:AJ67" si="33">+IF($AB34=K34,2,IF(AND(($AB34-K34)/$AB34&lt;=0.2,($AB34-K34)/$AB34&gt;0),2,IF(AND(($AB34-K34)/$AB34&gt;=-0.2,($AB34-K34)/$AB34&lt;0),1,0)))</f>
        <v>0</v>
      </c>
      <c r="AK34" s="50">
        <f t="shared" ref="AK34:AK67" si="34">+IF($AB34=L34,2,IF(AND(($AB34-L34)/$AB34&lt;=0.2,($AB34-L34)/$AB34&gt;0),2,IF(AND(($AB34-L34)/$AB34&gt;=-0.2,($AB34-L34)/$AB34&lt;0),1,0)))</f>
        <v>1</v>
      </c>
      <c r="AL34" s="50">
        <f t="shared" ref="AL34:AL67" si="35">+IF($AB34=M34,2,IF(AND(($AB34-M34)/$AB34&lt;=0.2,($AB34-M34)/$AB34&gt;0),2,IF(AND(($AB34-M34)/$AB34&gt;=-0.2,($AB34-M34)/$AB34&lt;0),1,0)))</f>
        <v>0</v>
      </c>
      <c r="AM34" s="50">
        <f t="shared" ref="AM34:AM67" si="36">+IF($AB34=N34,2,IF(AND(($AB34-N34)/$AB34&lt;=0.2,($AB34-N34)/$AB34&gt;0),2,IF(AND(($AB34-N34)/$AB34&gt;=-0.2,($AB34-N34)/$AB34&lt;0),1,0)))</f>
        <v>0</v>
      </c>
      <c r="AN34" s="50">
        <f t="shared" ref="AN34:AN67" si="37">+IF($AB34=O34,2,IF(AND(($AB34-O34)/$AB34&lt;=0.2,($AB34-O34)/$AB34&gt;0),2,IF(AND(($AB34-O34)/$AB34&gt;=-0.2,($AB34-O34)/$AB34&lt;0),1,0)))</f>
        <v>2</v>
      </c>
      <c r="AO34" s="50">
        <f t="shared" ref="AO34:AO67" si="38">+IF($AB34=P34,2,IF(AND(($AB34-P34)/$AB34&lt;=0.2,($AB34-P34)/$AB34&gt;0),2,IF(AND(($AB34-P34)/$AB34&gt;=-0.2,($AB34-P34)/$AB34&lt;0),1,0)))</f>
        <v>0</v>
      </c>
      <c r="AP34" s="50">
        <f t="shared" ref="AP34:AP67" si="39">+IF($AB34=Q34,2,IF(AND(($AB34-Q34)/$AB34&lt;=0.2,($AB34-Q34)/$AB34&gt;0),2,IF(AND(($AB34-Q34)/$AB34&gt;=-0.2,($AB34-Q34)/$AB34&lt;0),1,0)))</f>
        <v>1</v>
      </c>
      <c r="AQ34" s="50">
        <f t="shared" ref="AQ34:AQ67" si="40">+IF($AB34=R34,2,IF(AND(($AB34-R34)/$AB34&lt;=0.2,($AB34-R34)/$AB34&gt;0),2,IF(AND(($AB34-R34)/$AB34&gt;=-0.2,($AB34-R34)/$AB34&lt;0),1,0)))</f>
        <v>0</v>
      </c>
      <c r="AR34" s="50">
        <f t="shared" ref="AR34:AR67" si="41">+IF($AB34=S34,2,IF(AND(($AB34-S34)/$AB34&lt;=0.2,($AB34-S34)/$AB34&gt;0),2,IF(AND(($AB34-S34)/$AB34&gt;=-0.2,($AB34-S34)/$AB34&lt;0),1,0)))</f>
        <v>0</v>
      </c>
      <c r="AS34" s="50">
        <f t="shared" ref="AS34:AS67" si="42">+IF($AB34=T34,2,IF(AND(($AB34-T34)/$AB34&lt;=0.2,($AB34-T34)/$AB34&gt;0),2,IF(AND(($AB34-T34)/$AB34&gt;=-0.2,($AB34-T34)/$AB34&lt;0),1,0)))</f>
        <v>1</v>
      </c>
      <c r="AT34" s="50">
        <f t="shared" ref="AT34:AT67" si="43">+IF($AB34=U34,2,IF(AND(($AB34-U34)/$AB34&lt;=0.2,($AB34-U34)/$AB34&gt;0),2,IF(AND(($AB34-U34)/$AB34&gt;=-0.2,($AB34-U34)/$AB34&lt;0),1,0)))</f>
        <v>0</v>
      </c>
      <c r="AU34" s="50">
        <f t="shared" ref="AU34:AU67" si="44">+IF($AB34=V34,2,IF(AND(($AB34-V34)/$AB34&lt;=0.2,($AB34-V34)/$AB34&gt;0),2,IF(AND(($AB34-V34)/$AB34&gt;=-0.2,($AB34-V34)/$AB34&lt;0),1,0)))</f>
        <v>0</v>
      </c>
      <c r="AV34" s="50">
        <f t="shared" ref="AV34:AV67" si="45">+IF($AB34=W34,2,IF(AND(($AB34-W34)/$AB34&lt;=0.2,($AB34-W34)/$AB34&gt;0),2,IF(AND(($AB34-W34)/$AB34&gt;=-0.2,($AB34-W34)/$AB34&lt;0),1,0)))</f>
        <v>0</v>
      </c>
      <c r="AW34" s="50">
        <f t="shared" ref="AW34:AW67" si="46">+IF($AB34=X34,2,IF(AND(($AB34-X34)/$AB34&lt;=0.2,($AB34-X34)/$AB34&gt;0),2,IF(AND(($AB34-X34)/$AB34&gt;=-0.2,($AB34-X34)/$AB34&lt;0),1,0)))</f>
        <v>1</v>
      </c>
      <c r="AX34" s="50">
        <f t="shared" ref="AX34:AX67" si="47">+IF($AB34=Y34,2,IF(AND(($AB34-Y34)/$AB34&lt;=0.2,($AB34-Y34)/$AB34&gt;0),2,IF(AND(($AB34-Y34)/$AB34&gt;=-0.2,($AB34-Y34)/$AB34&lt;0),1,0)))</f>
        <v>1</v>
      </c>
      <c r="AY34" s="50">
        <f t="shared" ref="AY34:AY67" si="48">+IF($AB34=Z34,2,IF(AND(($AB34-Z34)/$AB34&lt;=0.2,($AB34-Z34)/$AB34&gt;0),2,IF(AND(($AB34-Z34)/$AB34&gt;=-0.2,($AB34-Z34)/$AB34&lt;0),1,0)))</f>
        <v>1</v>
      </c>
      <c r="AZ34" s="50">
        <f t="shared" ref="AZ34:AZ67" si="49">+IF($AB34=AA34,2,IF(AND(($AB34-AA34)/$AB34&lt;=0.2,($AB34-AA34)/$AB34&gt;0),2,IF(AND(($AB34-AA34)/$AB34&gt;=-0.2,($AB34-AA34)/$AB34&lt;0),1,0)))</f>
        <v>0</v>
      </c>
    </row>
    <row r="35" spans="1:52" ht="45">
      <c r="A35" s="36" t="s">
        <v>622</v>
      </c>
      <c r="B35" s="36" t="s">
        <v>615</v>
      </c>
      <c r="C35" s="93">
        <v>1</v>
      </c>
      <c r="D35" s="64">
        <v>3235768</v>
      </c>
      <c r="E35" s="47">
        <v>3076969</v>
      </c>
      <c r="F35" s="23">
        <v>5293000</v>
      </c>
      <c r="G35" s="23">
        <v>3642210</v>
      </c>
      <c r="H35" s="24">
        <v>2460405</v>
      </c>
      <c r="I35" s="23">
        <v>3649804</v>
      </c>
      <c r="J35" s="47">
        <v>2550000</v>
      </c>
      <c r="K35" s="27">
        <v>4141200</v>
      </c>
      <c r="L35" s="27">
        <v>3196040</v>
      </c>
      <c r="M35" s="27">
        <v>1305000</v>
      </c>
      <c r="N35" s="27">
        <v>1072500</v>
      </c>
      <c r="O35" s="27">
        <v>2746154</v>
      </c>
      <c r="P35" s="27">
        <v>2564103</v>
      </c>
      <c r="Q35" s="27">
        <v>2789891</v>
      </c>
      <c r="R35" s="27">
        <v>1400000</v>
      </c>
      <c r="S35" s="27">
        <v>4893518</v>
      </c>
      <c r="T35" s="27">
        <v>3533997</v>
      </c>
      <c r="U35" s="27">
        <v>2766261</v>
      </c>
      <c r="V35" s="27">
        <v>750000</v>
      </c>
      <c r="W35" s="27">
        <v>3800000</v>
      </c>
      <c r="X35" s="27">
        <v>3094000</v>
      </c>
      <c r="Y35" s="27">
        <v>3133937</v>
      </c>
      <c r="Z35" s="27">
        <v>3570000</v>
      </c>
      <c r="AA35" s="27">
        <v>2410000</v>
      </c>
      <c r="AB35" s="49">
        <f t="shared" si="25"/>
        <v>3085484.5</v>
      </c>
      <c r="AC35" s="50">
        <f t="shared" si="26"/>
        <v>1</v>
      </c>
      <c r="AD35" s="50">
        <f t="shared" si="27"/>
        <v>2</v>
      </c>
      <c r="AE35" s="50">
        <f t="shared" si="28"/>
        <v>0</v>
      </c>
      <c r="AF35" s="50">
        <f t="shared" si="29"/>
        <v>1</v>
      </c>
      <c r="AG35" s="50">
        <f t="shared" si="30"/>
        <v>0</v>
      </c>
      <c r="AH35" s="50">
        <f t="shared" si="31"/>
        <v>1</v>
      </c>
      <c r="AI35" s="50">
        <f t="shared" si="32"/>
        <v>2</v>
      </c>
      <c r="AJ35" s="50">
        <f t="shared" si="33"/>
        <v>0</v>
      </c>
      <c r="AK35" s="50">
        <f t="shared" si="34"/>
        <v>1</v>
      </c>
      <c r="AL35" s="50">
        <f t="shared" si="35"/>
        <v>0</v>
      </c>
      <c r="AM35" s="50">
        <f t="shared" si="36"/>
        <v>0</v>
      </c>
      <c r="AN35" s="50">
        <f t="shared" si="37"/>
        <v>2</v>
      </c>
      <c r="AO35" s="50">
        <f t="shared" si="38"/>
        <v>2</v>
      </c>
      <c r="AP35" s="50">
        <f t="shared" si="39"/>
        <v>2</v>
      </c>
      <c r="AQ35" s="50">
        <f t="shared" si="40"/>
        <v>0</v>
      </c>
      <c r="AR35" s="50">
        <f t="shared" si="41"/>
        <v>0</v>
      </c>
      <c r="AS35" s="50">
        <f t="shared" si="42"/>
        <v>1</v>
      </c>
      <c r="AT35" s="50">
        <f t="shared" si="43"/>
        <v>2</v>
      </c>
      <c r="AU35" s="50">
        <f t="shared" si="44"/>
        <v>0</v>
      </c>
      <c r="AV35" s="50">
        <f t="shared" si="45"/>
        <v>0</v>
      </c>
      <c r="AW35" s="50">
        <f t="shared" si="46"/>
        <v>1</v>
      </c>
      <c r="AX35" s="50">
        <f t="shared" si="47"/>
        <v>1</v>
      </c>
      <c r="AY35" s="50">
        <f t="shared" si="48"/>
        <v>1</v>
      </c>
      <c r="AZ35" s="50">
        <f t="shared" si="49"/>
        <v>0</v>
      </c>
    </row>
    <row r="36" spans="1:52" ht="60">
      <c r="A36" s="36" t="s">
        <v>622</v>
      </c>
      <c r="B36" s="36" t="s">
        <v>616</v>
      </c>
      <c r="C36" s="93">
        <v>1</v>
      </c>
      <c r="D36" s="64">
        <v>4592112</v>
      </c>
      <c r="E36" s="47">
        <v>4454390</v>
      </c>
      <c r="F36" s="23">
        <v>5842400</v>
      </c>
      <c r="G36" s="23">
        <v>3975445</v>
      </c>
      <c r="H36" s="24">
        <v>2798108</v>
      </c>
      <c r="I36" s="23">
        <v>4658267</v>
      </c>
      <c r="J36" s="47">
        <v>3740000</v>
      </c>
      <c r="K36" s="27">
        <v>5569200</v>
      </c>
      <c r="L36" s="27">
        <v>4410537</v>
      </c>
      <c r="M36" s="27">
        <v>1957500</v>
      </c>
      <c r="N36" s="27">
        <v>1426700</v>
      </c>
      <c r="O36" s="27">
        <v>3112308</v>
      </c>
      <c r="P36" s="27">
        <v>3685898</v>
      </c>
      <c r="Q36" s="27">
        <v>4349699</v>
      </c>
      <c r="R36" s="27">
        <v>1650000</v>
      </c>
      <c r="S36" s="27">
        <v>6580938</v>
      </c>
      <c r="T36" s="27">
        <v>4570327</v>
      </c>
      <c r="U36" s="27">
        <v>3004061</v>
      </c>
      <c r="V36" s="27">
        <v>1150000</v>
      </c>
      <c r="W36" s="27">
        <v>4105500</v>
      </c>
      <c r="X36" s="27">
        <v>4522000</v>
      </c>
      <c r="Y36" s="27">
        <v>3928769</v>
      </c>
      <c r="Z36" s="27">
        <v>4938500</v>
      </c>
      <c r="AA36" s="27">
        <v>3005000</v>
      </c>
      <c r="AB36" s="49">
        <f t="shared" si="25"/>
        <v>4040472.5</v>
      </c>
      <c r="AC36" s="50">
        <f t="shared" si="26"/>
        <v>1</v>
      </c>
      <c r="AD36" s="50">
        <f t="shared" si="27"/>
        <v>1</v>
      </c>
      <c r="AE36" s="50">
        <f t="shared" si="28"/>
        <v>0</v>
      </c>
      <c r="AF36" s="50">
        <f t="shared" si="29"/>
        <v>2</v>
      </c>
      <c r="AG36" s="50">
        <f t="shared" si="30"/>
        <v>0</v>
      </c>
      <c r="AH36" s="50">
        <f t="shared" si="31"/>
        <v>1</v>
      </c>
      <c r="AI36" s="50">
        <f t="shared" si="32"/>
        <v>2</v>
      </c>
      <c r="AJ36" s="50">
        <f t="shared" si="33"/>
        <v>0</v>
      </c>
      <c r="AK36" s="50">
        <f t="shared" si="34"/>
        <v>1</v>
      </c>
      <c r="AL36" s="50">
        <f t="shared" si="35"/>
        <v>0</v>
      </c>
      <c r="AM36" s="50">
        <f t="shared" si="36"/>
        <v>0</v>
      </c>
      <c r="AN36" s="50">
        <f t="shared" si="37"/>
        <v>0</v>
      </c>
      <c r="AO36" s="50">
        <f t="shared" si="38"/>
        <v>2</v>
      </c>
      <c r="AP36" s="50">
        <f t="shared" si="39"/>
        <v>1</v>
      </c>
      <c r="AQ36" s="50">
        <f t="shared" si="40"/>
        <v>0</v>
      </c>
      <c r="AR36" s="50">
        <f t="shared" si="41"/>
        <v>0</v>
      </c>
      <c r="AS36" s="50">
        <f t="shared" si="42"/>
        <v>1</v>
      </c>
      <c r="AT36" s="50">
        <f t="shared" si="43"/>
        <v>0</v>
      </c>
      <c r="AU36" s="50">
        <f t="shared" si="44"/>
        <v>0</v>
      </c>
      <c r="AV36" s="50">
        <f t="shared" si="45"/>
        <v>1</v>
      </c>
      <c r="AW36" s="50">
        <f t="shared" si="46"/>
        <v>1</v>
      </c>
      <c r="AX36" s="50">
        <f t="shared" si="47"/>
        <v>2</v>
      </c>
      <c r="AY36" s="50">
        <f t="shared" si="48"/>
        <v>0</v>
      </c>
      <c r="AZ36" s="50">
        <f t="shared" si="49"/>
        <v>0</v>
      </c>
    </row>
    <row r="37" spans="1:52" ht="45">
      <c r="A37" s="36" t="s">
        <v>622</v>
      </c>
      <c r="B37" s="36" t="s">
        <v>617</v>
      </c>
      <c r="C37" s="93">
        <v>1</v>
      </c>
      <c r="D37" s="64">
        <v>5948896</v>
      </c>
      <c r="E37" s="47">
        <v>6250714</v>
      </c>
      <c r="F37" s="23">
        <v>6633000</v>
      </c>
      <c r="G37" s="23">
        <v>6164517</v>
      </c>
      <c r="H37" s="24">
        <v>3618243</v>
      </c>
      <c r="I37" s="23">
        <v>5995936</v>
      </c>
      <c r="J37" s="47">
        <v>4250000</v>
      </c>
      <c r="K37" s="27">
        <v>6426000</v>
      </c>
      <c r="L37" s="27">
        <v>5508374</v>
      </c>
      <c r="M37" s="27">
        <v>2682500</v>
      </c>
      <c r="N37" s="27">
        <v>1811700</v>
      </c>
      <c r="O37" s="27">
        <v>3386923</v>
      </c>
      <c r="P37" s="27">
        <v>7211539</v>
      </c>
      <c r="Q37" s="27">
        <v>5954490</v>
      </c>
      <c r="R37" s="27">
        <v>1790000</v>
      </c>
      <c r="S37" s="27">
        <v>7593390</v>
      </c>
      <c r="T37" s="27">
        <v>6112709</v>
      </c>
      <c r="U37" s="27">
        <v>4804393</v>
      </c>
      <c r="V37" s="27">
        <v>1550000</v>
      </c>
      <c r="W37" s="27">
        <v>4700500</v>
      </c>
      <c r="X37" s="27">
        <v>5831000</v>
      </c>
      <c r="Y37" s="27">
        <v>5420968</v>
      </c>
      <c r="Z37" s="27">
        <v>6069000</v>
      </c>
      <c r="AA37" s="27">
        <v>3760000</v>
      </c>
      <c r="AB37" s="49">
        <f t="shared" si="25"/>
        <v>5669687</v>
      </c>
      <c r="AC37" s="50">
        <f t="shared" si="26"/>
        <v>1</v>
      </c>
      <c r="AD37" s="50">
        <f t="shared" si="27"/>
        <v>1</v>
      </c>
      <c r="AE37" s="50">
        <f t="shared" si="28"/>
        <v>1</v>
      </c>
      <c r="AF37" s="50">
        <f t="shared" si="29"/>
        <v>1</v>
      </c>
      <c r="AG37" s="50">
        <f t="shared" si="30"/>
        <v>0</v>
      </c>
      <c r="AH37" s="50">
        <f t="shared" si="31"/>
        <v>1</v>
      </c>
      <c r="AI37" s="50">
        <f t="shared" si="32"/>
        <v>0</v>
      </c>
      <c r="AJ37" s="50">
        <f t="shared" si="33"/>
        <v>1</v>
      </c>
      <c r="AK37" s="50">
        <f t="shared" si="34"/>
        <v>2</v>
      </c>
      <c r="AL37" s="50">
        <f t="shared" si="35"/>
        <v>0</v>
      </c>
      <c r="AM37" s="50">
        <f t="shared" si="36"/>
        <v>0</v>
      </c>
      <c r="AN37" s="50">
        <f t="shared" si="37"/>
        <v>0</v>
      </c>
      <c r="AO37" s="50">
        <f t="shared" si="38"/>
        <v>0</v>
      </c>
      <c r="AP37" s="50">
        <f t="shared" si="39"/>
        <v>1</v>
      </c>
      <c r="AQ37" s="50">
        <f t="shared" si="40"/>
        <v>0</v>
      </c>
      <c r="AR37" s="50">
        <f t="shared" si="41"/>
        <v>0</v>
      </c>
      <c r="AS37" s="50">
        <f t="shared" si="42"/>
        <v>1</v>
      </c>
      <c r="AT37" s="50">
        <f t="shared" si="43"/>
        <v>2</v>
      </c>
      <c r="AU37" s="50">
        <f t="shared" si="44"/>
        <v>0</v>
      </c>
      <c r="AV37" s="50">
        <f t="shared" si="45"/>
        <v>2</v>
      </c>
      <c r="AW37" s="50">
        <f t="shared" si="46"/>
        <v>1</v>
      </c>
      <c r="AX37" s="50">
        <f t="shared" si="47"/>
        <v>2</v>
      </c>
      <c r="AY37" s="50">
        <f t="shared" si="48"/>
        <v>1</v>
      </c>
      <c r="AZ37" s="50">
        <f t="shared" si="49"/>
        <v>0</v>
      </c>
    </row>
    <row r="38" spans="1:52" ht="45">
      <c r="A38" s="36" t="s">
        <v>623</v>
      </c>
      <c r="B38" s="36" t="s">
        <v>612</v>
      </c>
      <c r="C38" s="93">
        <v>1</v>
      </c>
      <c r="D38" s="64">
        <v>982657</v>
      </c>
      <c r="E38" s="47">
        <v>1013248</v>
      </c>
      <c r="F38" s="23">
        <v>4288000</v>
      </c>
      <c r="G38" s="23">
        <v>1069414</v>
      </c>
      <c r="H38" s="24">
        <v>1446493</v>
      </c>
      <c r="I38" s="23">
        <v>1105922</v>
      </c>
      <c r="J38" s="47">
        <v>850000</v>
      </c>
      <c r="K38" s="27">
        <v>1285200</v>
      </c>
      <c r="L38" s="27">
        <v>1023846</v>
      </c>
      <c r="M38" s="27">
        <v>609000</v>
      </c>
      <c r="N38" s="27">
        <v>539000</v>
      </c>
      <c r="O38" s="27">
        <v>1482923</v>
      </c>
      <c r="P38" s="27">
        <v>801283</v>
      </c>
      <c r="Q38" s="27">
        <v>1064202</v>
      </c>
      <c r="R38" s="27">
        <v>1100000</v>
      </c>
      <c r="S38" s="27">
        <v>1518678</v>
      </c>
      <c r="T38" s="27">
        <v>1090690</v>
      </c>
      <c r="U38" s="27">
        <v>996969</v>
      </c>
      <c r="V38" s="27">
        <v>480000</v>
      </c>
      <c r="W38" s="27">
        <v>3022000</v>
      </c>
      <c r="X38" s="27">
        <v>987700</v>
      </c>
      <c r="Y38" s="27">
        <v>1108014</v>
      </c>
      <c r="Z38" s="27">
        <v>773500</v>
      </c>
      <c r="AA38" s="27">
        <v>1240000</v>
      </c>
      <c r="AB38" s="49">
        <f t="shared" si="25"/>
        <v>1066808</v>
      </c>
      <c r="AC38" s="50">
        <f t="shared" si="26"/>
        <v>2</v>
      </c>
      <c r="AD38" s="50">
        <f t="shared" si="27"/>
        <v>2</v>
      </c>
      <c r="AE38" s="50">
        <f t="shared" si="28"/>
        <v>0</v>
      </c>
      <c r="AF38" s="50">
        <f t="shared" si="29"/>
        <v>1</v>
      </c>
      <c r="AG38" s="50">
        <f t="shared" si="30"/>
        <v>0</v>
      </c>
      <c r="AH38" s="50">
        <f t="shared" si="31"/>
        <v>1</v>
      </c>
      <c r="AI38" s="50">
        <f t="shared" si="32"/>
        <v>0</v>
      </c>
      <c r="AJ38" s="50">
        <f t="shared" si="33"/>
        <v>0</v>
      </c>
      <c r="AK38" s="50">
        <f t="shared" si="34"/>
        <v>2</v>
      </c>
      <c r="AL38" s="50">
        <f t="shared" si="35"/>
        <v>0</v>
      </c>
      <c r="AM38" s="50">
        <f t="shared" si="36"/>
        <v>0</v>
      </c>
      <c r="AN38" s="50">
        <f t="shared" si="37"/>
        <v>0</v>
      </c>
      <c r="AO38" s="50">
        <f t="shared" si="38"/>
        <v>0</v>
      </c>
      <c r="AP38" s="50">
        <f t="shared" si="39"/>
        <v>2</v>
      </c>
      <c r="AQ38" s="50">
        <f t="shared" si="40"/>
        <v>1</v>
      </c>
      <c r="AR38" s="50">
        <f t="shared" si="41"/>
        <v>0</v>
      </c>
      <c r="AS38" s="50">
        <f t="shared" si="42"/>
        <v>1</v>
      </c>
      <c r="AT38" s="50">
        <f t="shared" si="43"/>
        <v>2</v>
      </c>
      <c r="AU38" s="50">
        <f t="shared" si="44"/>
        <v>0</v>
      </c>
      <c r="AV38" s="50">
        <f t="shared" si="45"/>
        <v>0</v>
      </c>
      <c r="AW38" s="50">
        <f t="shared" si="46"/>
        <v>2</v>
      </c>
      <c r="AX38" s="50">
        <f t="shared" si="47"/>
        <v>1</v>
      </c>
      <c r="AY38" s="50">
        <f t="shared" si="48"/>
        <v>0</v>
      </c>
      <c r="AZ38" s="50">
        <f t="shared" si="49"/>
        <v>1</v>
      </c>
    </row>
    <row r="39" spans="1:52" ht="45">
      <c r="A39" s="36" t="s">
        <v>623</v>
      </c>
      <c r="B39" s="36" t="s">
        <v>613</v>
      </c>
      <c r="C39" s="93">
        <v>1</v>
      </c>
      <c r="D39" s="64">
        <v>1660880</v>
      </c>
      <c r="E39" s="47">
        <v>2112873</v>
      </c>
      <c r="F39" s="23">
        <v>4556000</v>
      </c>
      <c r="G39" s="23">
        <v>2111997</v>
      </c>
      <c r="H39" s="24">
        <v>1897567</v>
      </c>
      <c r="I39" s="23">
        <v>2109944</v>
      </c>
      <c r="J39" s="47">
        <v>1445000</v>
      </c>
      <c r="K39" s="27">
        <v>2427600</v>
      </c>
      <c r="L39" s="27">
        <v>1981835</v>
      </c>
      <c r="M39" s="27">
        <v>725000</v>
      </c>
      <c r="N39" s="27">
        <v>728200</v>
      </c>
      <c r="O39" s="27">
        <v>1611077</v>
      </c>
      <c r="P39" s="27">
        <v>1282051</v>
      </c>
      <c r="Q39" s="27">
        <v>2269810</v>
      </c>
      <c r="R39" s="27">
        <v>1350000</v>
      </c>
      <c r="S39" s="27">
        <v>2868614</v>
      </c>
      <c r="T39" s="27">
        <v>2121729</v>
      </c>
      <c r="U39" s="27">
        <v>1261338</v>
      </c>
      <c r="V39" s="27">
        <v>540000</v>
      </c>
      <c r="W39" s="27">
        <v>3210000</v>
      </c>
      <c r="X39" s="27">
        <v>2023000</v>
      </c>
      <c r="Y39" s="27">
        <v>2115663</v>
      </c>
      <c r="Z39" s="27">
        <v>1785000</v>
      </c>
      <c r="AA39" s="27">
        <v>2150000</v>
      </c>
      <c r="AB39" s="49">
        <f t="shared" si="25"/>
        <v>2002417.5</v>
      </c>
      <c r="AC39" s="50">
        <f t="shared" si="26"/>
        <v>2</v>
      </c>
      <c r="AD39" s="50">
        <f t="shared" si="27"/>
        <v>1</v>
      </c>
      <c r="AE39" s="50">
        <f t="shared" si="28"/>
        <v>0</v>
      </c>
      <c r="AF39" s="50">
        <f t="shared" si="29"/>
        <v>1</v>
      </c>
      <c r="AG39" s="50">
        <f t="shared" si="30"/>
        <v>2</v>
      </c>
      <c r="AH39" s="50">
        <f t="shared" si="31"/>
        <v>1</v>
      </c>
      <c r="AI39" s="50">
        <f t="shared" si="32"/>
        <v>0</v>
      </c>
      <c r="AJ39" s="50">
        <f t="shared" si="33"/>
        <v>0</v>
      </c>
      <c r="AK39" s="50">
        <f t="shared" si="34"/>
        <v>2</v>
      </c>
      <c r="AL39" s="50">
        <f t="shared" si="35"/>
        <v>0</v>
      </c>
      <c r="AM39" s="50">
        <f t="shared" si="36"/>
        <v>0</v>
      </c>
      <c r="AN39" s="50">
        <f t="shared" si="37"/>
        <v>2</v>
      </c>
      <c r="AO39" s="50">
        <f t="shared" si="38"/>
        <v>0</v>
      </c>
      <c r="AP39" s="50">
        <f t="shared" si="39"/>
        <v>1</v>
      </c>
      <c r="AQ39" s="50">
        <f t="shared" si="40"/>
        <v>0</v>
      </c>
      <c r="AR39" s="50">
        <f t="shared" si="41"/>
        <v>0</v>
      </c>
      <c r="AS39" s="50">
        <f t="shared" si="42"/>
        <v>1</v>
      </c>
      <c r="AT39" s="50">
        <f t="shared" si="43"/>
        <v>0</v>
      </c>
      <c r="AU39" s="50">
        <f t="shared" si="44"/>
        <v>0</v>
      </c>
      <c r="AV39" s="50">
        <f t="shared" si="45"/>
        <v>0</v>
      </c>
      <c r="AW39" s="50">
        <f t="shared" si="46"/>
        <v>1</v>
      </c>
      <c r="AX39" s="50">
        <f t="shared" si="47"/>
        <v>1</v>
      </c>
      <c r="AY39" s="50">
        <f t="shared" si="48"/>
        <v>2</v>
      </c>
      <c r="AZ39" s="50">
        <f t="shared" si="49"/>
        <v>1</v>
      </c>
    </row>
    <row r="40" spans="1:52" ht="45">
      <c r="A40" s="36" t="s">
        <v>623</v>
      </c>
      <c r="B40" s="36" t="s">
        <v>614</v>
      </c>
      <c r="C40" s="93">
        <v>1</v>
      </c>
      <c r="D40" s="64">
        <v>3588174</v>
      </c>
      <c r="E40" s="47">
        <v>3809127</v>
      </c>
      <c r="F40" s="23">
        <v>5293000</v>
      </c>
      <c r="G40" s="23">
        <v>3139581</v>
      </c>
      <c r="H40" s="24">
        <v>2315675</v>
      </c>
      <c r="I40" s="23">
        <v>3694691</v>
      </c>
      <c r="J40" s="47">
        <v>1870000</v>
      </c>
      <c r="K40" s="27">
        <v>3570000</v>
      </c>
      <c r="L40" s="27">
        <v>3599130</v>
      </c>
      <c r="M40" s="27">
        <v>986000</v>
      </c>
      <c r="N40" s="27">
        <v>891350</v>
      </c>
      <c r="O40" s="27">
        <v>2196923</v>
      </c>
      <c r="P40" s="27">
        <v>1602564</v>
      </c>
      <c r="Q40" s="27">
        <v>3586022</v>
      </c>
      <c r="R40" s="27">
        <v>1700000</v>
      </c>
      <c r="S40" s="27">
        <v>4218550</v>
      </c>
      <c r="T40" s="27">
        <v>3543084</v>
      </c>
      <c r="U40" s="27">
        <v>1979472</v>
      </c>
      <c r="V40" s="27">
        <v>630000</v>
      </c>
      <c r="W40" s="27">
        <v>3800000</v>
      </c>
      <c r="X40" s="27">
        <v>3570000</v>
      </c>
      <c r="Y40" s="27">
        <v>3269315</v>
      </c>
      <c r="Z40" s="27">
        <v>2499000</v>
      </c>
      <c r="AA40" s="27">
        <v>2980000</v>
      </c>
      <c r="AB40" s="49">
        <f t="shared" si="25"/>
        <v>3204448</v>
      </c>
      <c r="AC40" s="50">
        <f t="shared" si="26"/>
        <v>1</v>
      </c>
      <c r="AD40" s="50">
        <f t="shared" si="27"/>
        <v>1</v>
      </c>
      <c r="AE40" s="50">
        <f t="shared" si="28"/>
        <v>0</v>
      </c>
      <c r="AF40" s="50">
        <f t="shared" si="29"/>
        <v>2</v>
      </c>
      <c r="AG40" s="50">
        <f t="shared" si="30"/>
        <v>0</v>
      </c>
      <c r="AH40" s="50">
        <f t="shared" si="31"/>
        <v>1</v>
      </c>
      <c r="AI40" s="50">
        <f t="shared" si="32"/>
        <v>0</v>
      </c>
      <c r="AJ40" s="50">
        <f t="shared" si="33"/>
        <v>1</v>
      </c>
      <c r="AK40" s="50">
        <f t="shared" si="34"/>
        <v>1</v>
      </c>
      <c r="AL40" s="50">
        <f t="shared" si="35"/>
        <v>0</v>
      </c>
      <c r="AM40" s="50">
        <f t="shared" si="36"/>
        <v>0</v>
      </c>
      <c r="AN40" s="50">
        <f t="shared" si="37"/>
        <v>0</v>
      </c>
      <c r="AO40" s="50">
        <f t="shared" si="38"/>
        <v>0</v>
      </c>
      <c r="AP40" s="50">
        <f t="shared" si="39"/>
        <v>1</v>
      </c>
      <c r="AQ40" s="50">
        <f t="shared" si="40"/>
        <v>0</v>
      </c>
      <c r="AR40" s="50">
        <f t="shared" si="41"/>
        <v>0</v>
      </c>
      <c r="AS40" s="50">
        <f t="shared" si="42"/>
        <v>1</v>
      </c>
      <c r="AT40" s="50">
        <f t="shared" si="43"/>
        <v>0</v>
      </c>
      <c r="AU40" s="50">
        <f t="shared" si="44"/>
        <v>0</v>
      </c>
      <c r="AV40" s="50">
        <f t="shared" si="45"/>
        <v>1</v>
      </c>
      <c r="AW40" s="50">
        <f t="shared" si="46"/>
        <v>1</v>
      </c>
      <c r="AX40" s="50">
        <f t="shared" si="47"/>
        <v>1</v>
      </c>
      <c r="AY40" s="50">
        <f t="shared" si="48"/>
        <v>0</v>
      </c>
      <c r="AZ40" s="50">
        <f t="shared" si="49"/>
        <v>2</v>
      </c>
    </row>
    <row r="41" spans="1:52" ht="45">
      <c r="A41" s="36" t="s">
        <v>623</v>
      </c>
      <c r="B41" s="36" t="s">
        <v>615</v>
      </c>
      <c r="C41" s="93">
        <v>1</v>
      </c>
      <c r="D41" s="64">
        <v>4970343</v>
      </c>
      <c r="E41" s="47">
        <v>3849371</v>
      </c>
      <c r="F41" s="23">
        <v>5762000</v>
      </c>
      <c r="G41" s="23">
        <v>5104147</v>
      </c>
      <c r="H41" s="24">
        <v>2444324</v>
      </c>
      <c r="I41" s="23">
        <v>5241893</v>
      </c>
      <c r="J41" s="47">
        <v>2720000</v>
      </c>
      <c r="K41" s="27">
        <v>4569600</v>
      </c>
      <c r="L41" s="27">
        <v>3979234</v>
      </c>
      <c r="M41" s="27">
        <v>1421000</v>
      </c>
      <c r="N41" s="27">
        <v>1191300</v>
      </c>
      <c r="O41" s="27">
        <v>2563077</v>
      </c>
      <c r="P41" s="27">
        <v>2564103</v>
      </c>
      <c r="Q41" s="27">
        <v>3885063</v>
      </c>
      <c r="R41" s="27">
        <v>1890000</v>
      </c>
      <c r="S41" s="27">
        <v>5399744</v>
      </c>
      <c r="T41" s="27">
        <v>5127690</v>
      </c>
      <c r="U41" s="27">
        <v>3457827</v>
      </c>
      <c r="V41" s="27">
        <v>820000</v>
      </c>
      <c r="W41" s="27">
        <v>4020000</v>
      </c>
      <c r="X41" s="27">
        <v>4879000</v>
      </c>
      <c r="Y41" s="27">
        <v>4010444</v>
      </c>
      <c r="Z41" s="27">
        <v>3570000</v>
      </c>
      <c r="AA41" s="27">
        <v>3755000</v>
      </c>
      <c r="AB41" s="49">
        <f t="shared" si="25"/>
        <v>3867217</v>
      </c>
      <c r="AC41" s="50">
        <f t="shared" si="26"/>
        <v>0</v>
      </c>
      <c r="AD41" s="50">
        <f t="shared" si="27"/>
        <v>2</v>
      </c>
      <c r="AE41" s="50">
        <f t="shared" si="28"/>
        <v>0</v>
      </c>
      <c r="AF41" s="50">
        <f t="shared" si="29"/>
        <v>0</v>
      </c>
      <c r="AG41" s="50">
        <f t="shared" si="30"/>
        <v>0</v>
      </c>
      <c r="AH41" s="50">
        <f t="shared" si="31"/>
        <v>0</v>
      </c>
      <c r="AI41" s="50">
        <f t="shared" si="32"/>
        <v>0</v>
      </c>
      <c r="AJ41" s="50">
        <f t="shared" si="33"/>
        <v>1</v>
      </c>
      <c r="AK41" s="50">
        <f t="shared" si="34"/>
        <v>1</v>
      </c>
      <c r="AL41" s="50">
        <f t="shared" si="35"/>
        <v>0</v>
      </c>
      <c r="AM41" s="50">
        <f t="shared" si="36"/>
        <v>0</v>
      </c>
      <c r="AN41" s="50">
        <f t="shared" si="37"/>
        <v>0</v>
      </c>
      <c r="AO41" s="50">
        <f t="shared" si="38"/>
        <v>0</v>
      </c>
      <c r="AP41" s="50">
        <f t="shared" si="39"/>
        <v>1</v>
      </c>
      <c r="AQ41" s="50">
        <f t="shared" si="40"/>
        <v>0</v>
      </c>
      <c r="AR41" s="50">
        <f t="shared" si="41"/>
        <v>0</v>
      </c>
      <c r="AS41" s="50">
        <f t="shared" si="42"/>
        <v>0</v>
      </c>
      <c r="AT41" s="50">
        <f t="shared" si="43"/>
        <v>2</v>
      </c>
      <c r="AU41" s="50">
        <f t="shared" si="44"/>
        <v>0</v>
      </c>
      <c r="AV41" s="50">
        <f t="shared" si="45"/>
        <v>1</v>
      </c>
      <c r="AW41" s="50">
        <f t="shared" si="46"/>
        <v>0</v>
      </c>
      <c r="AX41" s="50">
        <f t="shared" si="47"/>
        <v>1</v>
      </c>
      <c r="AY41" s="50">
        <f t="shared" si="48"/>
        <v>2</v>
      </c>
      <c r="AZ41" s="50">
        <f t="shared" si="49"/>
        <v>2</v>
      </c>
    </row>
    <row r="42" spans="1:52" ht="60">
      <c r="A42" s="36" t="s">
        <v>623</v>
      </c>
      <c r="B42" s="36" t="s">
        <v>616</v>
      </c>
      <c r="C42" s="93">
        <v>1</v>
      </c>
      <c r="D42" s="64">
        <v>6907322</v>
      </c>
      <c r="E42" s="47">
        <v>5516909</v>
      </c>
      <c r="F42" s="23">
        <v>5963000</v>
      </c>
      <c r="G42" s="23">
        <v>6356767</v>
      </c>
      <c r="H42" s="24">
        <v>2782027</v>
      </c>
      <c r="I42" s="23">
        <v>5623987</v>
      </c>
      <c r="J42" s="47">
        <v>4250000</v>
      </c>
      <c r="K42" s="27">
        <v>6711600</v>
      </c>
      <c r="L42" s="27">
        <v>5155367</v>
      </c>
      <c r="M42" s="27">
        <v>2392500</v>
      </c>
      <c r="N42" s="27">
        <v>1738000</v>
      </c>
      <c r="O42" s="27">
        <v>2929231</v>
      </c>
      <c r="P42" s="27">
        <v>3685898</v>
      </c>
      <c r="Q42" s="27">
        <v>5669837</v>
      </c>
      <c r="R42" s="27">
        <v>2100000</v>
      </c>
      <c r="S42" s="27">
        <v>7930874</v>
      </c>
      <c r="T42" s="27">
        <v>5799217</v>
      </c>
      <c r="U42" s="27">
        <v>3755076</v>
      </c>
      <c r="V42" s="27">
        <v>1350000</v>
      </c>
      <c r="W42" s="27">
        <v>4224500</v>
      </c>
      <c r="X42" s="27">
        <v>6307000</v>
      </c>
      <c r="Y42" s="27">
        <v>5662496</v>
      </c>
      <c r="Z42" s="27">
        <v>4879000</v>
      </c>
      <c r="AA42" s="27">
        <v>4430000</v>
      </c>
      <c r="AB42" s="49">
        <f t="shared" si="25"/>
        <v>5017183.5</v>
      </c>
      <c r="AC42" s="50">
        <f t="shared" si="26"/>
        <v>0</v>
      </c>
      <c r="AD42" s="50">
        <f t="shared" si="27"/>
        <v>1</v>
      </c>
      <c r="AE42" s="50">
        <f t="shared" si="28"/>
        <v>1</v>
      </c>
      <c r="AF42" s="50">
        <f t="shared" si="29"/>
        <v>0</v>
      </c>
      <c r="AG42" s="50">
        <f t="shared" si="30"/>
        <v>0</v>
      </c>
      <c r="AH42" s="50">
        <f t="shared" si="31"/>
        <v>1</v>
      </c>
      <c r="AI42" s="50">
        <f t="shared" si="32"/>
        <v>2</v>
      </c>
      <c r="AJ42" s="50">
        <f t="shared" si="33"/>
        <v>0</v>
      </c>
      <c r="AK42" s="50">
        <f t="shared" si="34"/>
        <v>1</v>
      </c>
      <c r="AL42" s="50">
        <f t="shared" si="35"/>
        <v>0</v>
      </c>
      <c r="AM42" s="50">
        <f t="shared" si="36"/>
        <v>0</v>
      </c>
      <c r="AN42" s="50">
        <f t="shared" si="37"/>
        <v>0</v>
      </c>
      <c r="AO42" s="50">
        <f t="shared" si="38"/>
        <v>0</v>
      </c>
      <c r="AP42" s="50">
        <f t="shared" si="39"/>
        <v>1</v>
      </c>
      <c r="AQ42" s="50">
        <f t="shared" si="40"/>
        <v>0</v>
      </c>
      <c r="AR42" s="50">
        <f t="shared" si="41"/>
        <v>0</v>
      </c>
      <c r="AS42" s="50">
        <f t="shared" si="42"/>
        <v>1</v>
      </c>
      <c r="AT42" s="50">
        <f t="shared" si="43"/>
        <v>0</v>
      </c>
      <c r="AU42" s="50">
        <f t="shared" si="44"/>
        <v>0</v>
      </c>
      <c r="AV42" s="50">
        <f t="shared" si="45"/>
        <v>2</v>
      </c>
      <c r="AW42" s="50">
        <f t="shared" si="46"/>
        <v>0</v>
      </c>
      <c r="AX42" s="50">
        <f t="shared" si="47"/>
        <v>1</v>
      </c>
      <c r="AY42" s="50">
        <f t="shared" si="48"/>
        <v>2</v>
      </c>
      <c r="AZ42" s="50">
        <f t="shared" si="49"/>
        <v>2</v>
      </c>
    </row>
    <row r="43" spans="1:52" ht="45">
      <c r="A43" s="36" t="s">
        <v>623</v>
      </c>
      <c r="B43" s="36" t="s">
        <v>617</v>
      </c>
      <c r="C43" s="93">
        <v>1</v>
      </c>
      <c r="D43" s="64">
        <v>8266087</v>
      </c>
      <c r="E43" s="47">
        <v>8057985</v>
      </c>
      <c r="F43" s="23">
        <v>6566000</v>
      </c>
      <c r="G43" s="23">
        <v>8745453</v>
      </c>
      <c r="H43" s="24">
        <v>3650405</v>
      </c>
      <c r="I43" s="23">
        <v>8758459</v>
      </c>
      <c r="J43" s="47">
        <v>4930000</v>
      </c>
      <c r="K43" s="27">
        <v>6997200</v>
      </c>
      <c r="L43" s="27">
        <v>8252239</v>
      </c>
      <c r="M43" s="27">
        <v>3190000</v>
      </c>
      <c r="N43" s="27">
        <v>2135100</v>
      </c>
      <c r="O43" s="27">
        <v>3203846</v>
      </c>
      <c r="P43" s="27">
        <v>7211539</v>
      </c>
      <c r="Q43" s="27">
        <v>9168957</v>
      </c>
      <c r="R43" s="27">
        <v>2250000</v>
      </c>
      <c r="S43" s="27">
        <v>8268358</v>
      </c>
      <c r="T43" s="27">
        <v>8641682</v>
      </c>
      <c r="U43" s="27">
        <v>6005492</v>
      </c>
      <c r="V43" s="27">
        <v>1850000</v>
      </c>
      <c r="W43" s="27">
        <v>4629100</v>
      </c>
      <c r="X43" s="27">
        <v>8092000</v>
      </c>
      <c r="Y43" s="27">
        <v>9124229</v>
      </c>
      <c r="Z43" s="27">
        <v>6188000</v>
      </c>
      <c r="AA43" s="27">
        <v>5120000</v>
      </c>
      <c r="AB43" s="49">
        <f t="shared" si="25"/>
        <v>6781600</v>
      </c>
      <c r="AC43" s="50">
        <f t="shared" si="26"/>
        <v>0</v>
      </c>
      <c r="AD43" s="50">
        <f t="shared" si="27"/>
        <v>1</v>
      </c>
      <c r="AE43" s="50">
        <f t="shared" si="28"/>
        <v>2</v>
      </c>
      <c r="AF43" s="50">
        <f t="shared" si="29"/>
        <v>0</v>
      </c>
      <c r="AG43" s="50">
        <f t="shared" si="30"/>
        <v>0</v>
      </c>
      <c r="AH43" s="50">
        <f t="shared" si="31"/>
        <v>0</v>
      </c>
      <c r="AI43" s="50">
        <f t="shared" si="32"/>
        <v>0</v>
      </c>
      <c r="AJ43" s="50">
        <f t="shared" si="33"/>
        <v>1</v>
      </c>
      <c r="AK43" s="50">
        <f t="shared" si="34"/>
        <v>0</v>
      </c>
      <c r="AL43" s="50">
        <f t="shared" si="35"/>
        <v>0</v>
      </c>
      <c r="AM43" s="50">
        <f t="shared" si="36"/>
        <v>0</v>
      </c>
      <c r="AN43" s="50">
        <f t="shared" si="37"/>
        <v>0</v>
      </c>
      <c r="AO43" s="50">
        <f t="shared" si="38"/>
        <v>1</v>
      </c>
      <c r="AP43" s="50">
        <f t="shared" si="39"/>
        <v>0</v>
      </c>
      <c r="AQ43" s="50">
        <f t="shared" si="40"/>
        <v>0</v>
      </c>
      <c r="AR43" s="50">
        <f t="shared" si="41"/>
        <v>0</v>
      </c>
      <c r="AS43" s="50">
        <f t="shared" si="42"/>
        <v>0</v>
      </c>
      <c r="AT43" s="50">
        <f t="shared" si="43"/>
        <v>2</v>
      </c>
      <c r="AU43" s="50">
        <f t="shared" si="44"/>
        <v>0</v>
      </c>
      <c r="AV43" s="50">
        <f t="shared" si="45"/>
        <v>0</v>
      </c>
      <c r="AW43" s="50">
        <f t="shared" si="46"/>
        <v>1</v>
      </c>
      <c r="AX43" s="50">
        <f t="shared" si="47"/>
        <v>0</v>
      </c>
      <c r="AY43" s="50">
        <f t="shared" si="48"/>
        <v>2</v>
      </c>
      <c r="AZ43" s="50">
        <f t="shared" si="49"/>
        <v>0</v>
      </c>
    </row>
    <row r="44" spans="1:52" ht="45">
      <c r="A44" s="36" t="s">
        <v>624</v>
      </c>
      <c r="B44" s="36" t="s">
        <v>612</v>
      </c>
      <c r="C44" s="93">
        <v>1</v>
      </c>
      <c r="D44" s="64">
        <v>1034102</v>
      </c>
      <c r="E44" s="47">
        <v>1081387</v>
      </c>
      <c r="F44" s="23">
        <v>5287357</v>
      </c>
      <c r="G44" s="23">
        <v>990534</v>
      </c>
      <c r="H44" s="24">
        <v>2170945</v>
      </c>
      <c r="I44" s="23">
        <v>1060695</v>
      </c>
      <c r="J44" s="47">
        <v>1360000</v>
      </c>
      <c r="K44" s="27">
        <v>2142000</v>
      </c>
      <c r="L44" s="27">
        <v>1118091</v>
      </c>
      <c r="M44" s="27">
        <v>797500</v>
      </c>
      <c r="N44" s="27">
        <v>588500</v>
      </c>
      <c r="O44" s="27">
        <v>2013846</v>
      </c>
      <c r="P44" s="27">
        <v>961539</v>
      </c>
      <c r="Q44" s="27">
        <v>1110880</v>
      </c>
      <c r="R44" s="27">
        <v>1350000</v>
      </c>
      <c r="S44" s="27">
        <v>2531130</v>
      </c>
      <c r="T44" s="27">
        <v>1076830</v>
      </c>
      <c r="U44" s="27">
        <v>1172905</v>
      </c>
      <c r="V44" s="27">
        <v>650000</v>
      </c>
      <c r="W44" s="27">
        <v>3748500</v>
      </c>
      <c r="X44" s="27">
        <v>952000</v>
      </c>
      <c r="Y44" s="27">
        <v>1023565</v>
      </c>
      <c r="Z44" s="27">
        <v>1071000</v>
      </c>
      <c r="AA44" s="27">
        <v>850000</v>
      </c>
      <c r="AB44" s="49">
        <f t="shared" si="25"/>
        <v>1079108.5</v>
      </c>
      <c r="AC44" s="50">
        <f t="shared" si="26"/>
        <v>2</v>
      </c>
      <c r="AD44" s="50">
        <f t="shared" si="27"/>
        <v>1</v>
      </c>
      <c r="AE44" s="50">
        <f t="shared" si="28"/>
        <v>0</v>
      </c>
      <c r="AF44" s="50">
        <f t="shared" si="29"/>
        <v>2</v>
      </c>
      <c r="AG44" s="50">
        <f t="shared" si="30"/>
        <v>0</v>
      </c>
      <c r="AH44" s="50">
        <f t="shared" si="31"/>
        <v>2</v>
      </c>
      <c r="AI44" s="50">
        <f t="shared" si="32"/>
        <v>0</v>
      </c>
      <c r="AJ44" s="50">
        <f t="shared" si="33"/>
        <v>0</v>
      </c>
      <c r="AK44" s="50">
        <f t="shared" si="34"/>
        <v>1</v>
      </c>
      <c r="AL44" s="50">
        <f t="shared" si="35"/>
        <v>0</v>
      </c>
      <c r="AM44" s="50">
        <f t="shared" si="36"/>
        <v>0</v>
      </c>
      <c r="AN44" s="50">
        <f t="shared" si="37"/>
        <v>0</v>
      </c>
      <c r="AO44" s="50">
        <f t="shared" si="38"/>
        <v>2</v>
      </c>
      <c r="AP44" s="50">
        <f t="shared" si="39"/>
        <v>1</v>
      </c>
      <c r="AQ44" s="50">
        <f t="shared" si="40"/>
        <v>0</v>
      </c>
      <c r="AR44" s="50">
        <f t="shared" si="41"/>
        <v>0</v>
      </c>
      <c r="AS44" s="50">
        <f t="shared" si="42"/>
        <v>2</v>
      </c>
      <c r="AT44" s="50">
        <f t="shared" si="43"/>
        <v>1</v>
      </c>
      <c r="AU44" s="50">
        <f t="shared" si="44"/>
        <v>0</v>
      </c>
      <c r="AV44" s="50">
        <f t="shared" si="45"/>
        <v>0</v>
      </c>
      <c r="AW44" s="50">
        <f t="shared" si="46"/>
        <v>2</v>
      </c>
      <c r="AX44" s="50">
        <f t="shared" si="47"/>
        <v>2</v>
      </c>
      <c r="AY44" s="50">
        <f t="shared" si="48"/>
        <v>2</v>
      </c>
      <c r="AZ44" s="50">
        <f t="shared" si="49"/>
        <v>0</v>
      </c>
    </row>
    <row r="45" spans="1:52" ht="45">
      <c r="A45" s="36" t="s">
        <v>624</v>
      </c>
      <c r="B45" s="36" t="s">
        <v>613</v>
      </c>
      <c r="C45" s="93">
        <v>1</v>
      </c>
      <c r="D45" s="64">
        <v>1842727</v>
      </c>
      <c r="E45" s="47">
        <v>1971744</v>
      </c>
      <c r="F45" s="23">
        <v>5762000</v>
      </c>
      <c r="G45" s="23">
        <v>1819369</v>
      </c>
      <c r="H45" s="24">
        <v>2701621</v>
      </c>
      <c r="I45" s="23">
        <v>2127972</v>
      </c>
      <c r="J45" s="47">
        <v>2210000</v>
      </c>
      <c r="K45" s="27">
        <v>2713200</v>
      </c>
      <c r="L45" s="27">
        <v>1837173</v>
      </c>
      <c r="M45" s="27">
        <v>942500</v>
      </c>
      <c r="N45" s="27">
        <v>910800</v>
      </c>
      <c r="O45" s="27">
        <v>2196923</v>
      </c>
      <c r="P45" s="27">
        <v>1442308</v>
      </c>
      <c r="Q45" s="27">
        <v>2114468</v>
      </c>
      <c r="R45" s="27">
        <v>1650000</v>
      </c>
      <c r="S45" s="27">
        <v>3206098</v>
      </c>
      <c r="T45" s="27">
        <v>2186624</v>
      </c>
      <c r="U45" s="27">
        <v>1483926</v>
      </c>
      <c r="V45" s="27">
        <v>850000</v>
      </c>
      <c r="W45" s="27">
        <v>4050000</v>
      </c>
      <c r="X45" s="27">
        <v>1785000</v>
      </c>
      <c r="Y45" s="27">
        <v>2049589</v>
      </c>
      <c r="Z45" s="27">
        <v>2023000</v>
      </c>
      <c r="AA45" s="27">
        <v>1560000</v>
      </c>
      <c r="AB45" s="49">
        <f t="shared" si="25"/>
        <v>1997372</v>
      </c>
      <c r="AC45" s="50">
        <f t="shared" si="26"/>
        <v>2</v>
      </c>
      <c r="AD45" s="50">
        <f t="shared" si="27"/>
        <v>2</v>
      </c>
      <c r="AE45" s="50">
        <f t="shared" si="28"/>
        <v>0</v>
      </c>
      <c r="AF45" s="50">
        <f t="shared" si="29"/>
        <v>2</v>
      </c>
      <c r="AG45" s="50">
        <f t="shared" si="30"/>
        <v>0</v>
      </c>
      <c r="AH45" s="50">
        <f t="shared" si="31"/>
        <v>1</v>
      </c>
      <c r="AI45" s="50">
        <f t="shared" si="32"/>
        <v>1</v>
      </c>
      <c r="AJ45" s="50">
        <f t="shared" si="33"/>
        <v>0</v>
      </c>
      <c r="AK45" s="50">
        <f t="shared" si="34"/>
        <v>2</v>
      </c>
      <c r="AL45" s="50">
        <f t="shared" si="35"/>
        <v>0</v>
      </c>
      <c r="AM45" s="50">
        <f t="shared" si="36"/>
        <v>0</v>
      </c>
      <c r="AN45" s="50">
        <f t="shared" si="37"/>
        <v>1</v>
      </c>
      <c r="AO45" s="50">
        <f t="shared" si="38"/>
        <v>0</v>
      </c>
      <c r="AP45" s="50">
        <f t="shared" si="39"/>
        <v>1</v>
      </c>
      <c r="AQ45" s="50">
        <f t="shared" si="40"/>
        <v>2</v>
      </c>
      <c r="AR45" s="50">
        <f t="shared" si="41"/>
        <v>0</v>
      </c>
      <c r="AS45" s="50">
        <f t="shared" si="42"/>
        <v>1</v>
      </c>
      <c r="AT45" s="50">
        <f t="shared" si="43"/>
        <v>0</v>
      </c>
      <c r="AU45" s="50">
        <f t="shared" si="44"/>
        <v>0</v>
      </c>
      <c r="AV45" s="50">
        <f t="shared" si="45"/>
        <v>0</v>
      </c>
      <c r="AW45" s="50">
        <f t="shared" si="46"/>
        <v>2</v>
      </c>
      <c r="AX45" s="50">
        <f t="shared" si="47"/>
        <v>1</v>
      </c>
      <c r="AY45" s="50">
        <f t="shared" si="48"/>
        <v>1</v>
      </c>
      <c r="AZ45" s="50">
        <f t="shared" si="49"/>
        <v>0</v>
      </c>
    </row>
    <row r="46" spans="1:52" ht="45">
      <c r="A46" s="36" t="s">
        <v>624</v>
      </c>
      <c r="B46" s="36" t="s">
        <v>614</v>
      </c>
      <c r="C46" s="93">
        <v>1</v>
      </c>
      <c r="D46" s="64">
        <v>3460101</v>
      </c>
      <c r="E46" s="47">
        <v>3437143</v>
      </c>
      <c r="F46" s="23">
        <v>6432000</v>
      </c>
      <c r="G46" s="23">
        <v>2887791</v>
      </c>
      <c r="H46" s="24">
        <v>3602162</v>
      </c>
      <c r="I46" s="23">
        <v>3678744</v>
      </c>
      <c r="J46" s="47">
        <v>2720000</v>
      </c>
      <c r="K46" s="27">
        <v>3998400</v>
      </c>
      <c r="L46" s="27">
        <v>3498290</v>
      </c>
      <c r="M46" s="27">
        <v>1131000</v>
      </c>
      <c r="N46" s="27">
        <v>891350</v>
      </c>
      <c r="O46" s="27">
        <v>2380000</v>
      </c>
      <c r="P46" s="27">
        <v>1762820</v>
      </c>
      <c r="Q46" s="27">
        <v>3570486</v>
      </c>
      <c r="R46" s="27">
        <v>1850000</v>
      </c>
      <c r="S46" s="27">
        <v>4724776</v>
      </c>
      <c r="T46" s="27">
        <v>3576011</v>
      </c>
      <c r="U46" s="27">
        <v>2328789</v>
      </c>
      <c r="V46" s="27">
        <v>1200000</v>
      </c>
      <c r="W46" s="27">
        <v>4510000</v>
      </c>
      <c r="X46" s="27">
        <v>3570000</v>
      </c>
      <c r="Y46" s="27">
        <v>2893092</v>
      </c>
      <c r="Z46" s="27">
        <v>2737000</v>
      </c>
      <c r="AA46" s="27">
        <v>2240000</v>
      </c>
      <c r="AB46" s="49">
        <f t="shared" si="25"/>
        <v>3165117.5</v>
      </c>
      <c r="AC46" s="50">
        <f t="shared" si="26"/>
        <v>1</v>
      </c>
      <c r="AD46" s="50">
        <f t="shared" si="27"/>
        <v>1</v>
      </c>
      <c r="AE46" s="50">
        <f t="shared" si="28"/>
        <v>0</v>
      </c>
      <c r="AF46" s="50">
        <f t="shared" si="29"/>
        <v>2</v>
      </c>
      <c r="AG46" s="50">
        <f t="shared" si="30"/>
        <v>1</v>
      </c>
      <c r="AH46" s="50">
        <f t="shared" si="31"/>
        <v>1</v>
      </c>
      <c r="AI46" s="50">
        <f t="shared" si="32"/>
        <v>2</v>
      </c>
      <c r="AJ46" s="50">
        <f t="shared" si="33"/>
        <v>0</v>
      </c>
      <c r="AK46" s="50">
        <f t="shared" si="34"/>
        <v>1</v>
      </c>
      <c r="AL46" s="50">
        <f t="shared" si="35"/>
        <v>0</v>
      </c>
      <c r="AM46" s="50">
        <f t="shared" si="36"/>
        <v>0</v>
      </c>
      <c r="AN46" s="50">
        <f t="shared" si="37"/>
        <v>0</v>
      </c>
      <c r="AO46" s="50">
        <f t="shared" si="38"/>
        <v>0</v>
      </c>
      <c r="AP46" s="50">
        <f t="shared" si="39"/>
        <v>1</v>
      </c>
      <c r="AQ46" s="50">
        <f t="shared" si="40"/>
        <v>0</v>
      </c>
      <c r="AR46" s="50">
        <f t="shared" si="41"/>
        <v>0</v>
      </c>
      <c r="AS46" s="50">
        <f t="shared" si="42"/>
        <v>1</v>
      </c>
      <c r="AT46" s="50">
        <f t="shared" si="43"/>
        <v>0</v>
      </c>
      <c r="AU46" s="50">
        <f t="shared" si="44"/>
        <v>0</v>
      </c>
      <c r="AV46" s="50">
        <f t="shared" si="45"/>
        <v>0</v>
      </c>
      <c r="AW46" s="50">
        <f t="shared" si="46"/>
        <v>1</v>
      </c>
      <c r="AX46" s="50">
        <f t="shared" si="47"/>
        <v>2</v>
      </c>
      <c r="AY46" s="50">
        <f t="shared" si="48"/>
        <v>2</v>
      </c>
      <c r="AZ46" s="50">
        <f t="shared" si="49"/>
        <v>0</v>
      </c>
    </row>
    <row r="47" spans="1:52" ht="45">
      <c r="A47" s="36" t="s">
        <v>624</v>
      </c>
      <c r="B47" s="36" t="s">
        <v>615</v>
      </c>
      <c r="C47" s="93">
        <v>1</v>
      </c>
      <c r="D47" s="64">
        <v>4530595</v>
      </c>
      <c r="E47" s="47">
        <v>4731537</v>
      </c>
      <c r="F47" s="23">
        <v>7102000</v>
      </c>
      <c r="G47" s="23">
        <v>4163247</v>
      </c>
      <c r="H47" s="24">
        <v>5017297</v>
      </c>
      <c r="I47" s="23">
        <v>4200194</v>
      </c>
      <c r="J47" s="47">
        <v>3400000</v>
      </c>
      <c r="K47" s="27">
        <v>5569200</v>
      </c>
      <c r="L47" s="27">
        <v>4641051</v>
      </c>
      <c r="M47" s="27">
        <v>1595000</v>
      </c>
      <c r="N47" s="27">
        <v>1490200</v>
      </c>
      <c r="O47" s="27">
        <v>2837692</v>
      </c>
      <c r="P47" s="27">
        <v>2724359</v>
      </c>
      <c r="Q47" s="27">
        <v>3930085</v>
      </c>
      <c r="R47" s="27">
        <v>2050000</v>
      </c>
      <c r="S47" s="27">
        <v>6580938</v>
      </c>
      <c r="T47" s="27">
        <v>3951019</v>
      </c>
      <c r="U47" s="27">
        <v>4068032</v>
      </c>
      <c r="V47" s="27">
        <v>1650000</v>
      </c>
      <c r="W47" s="27">
        <v>5000000</v>
      </c>
      <c r="X47" s="27">
        <v>4641000</v>
      </c>
      <c r="Y47" s="27">
        <v>4536625</v>
      </c>
      <c r="Z47" s="27">
        <v>3570000</v>
      </c>
      <c r="AA47" s="27">
        <v>2800000</v>
      </c>
      <c r="AB47" s="49">
        <f t="shared" si="25"/>
        <v>4115639.5</v>
      </c>
      <c r="AC47" s="50">
        <f t="shared" si="26"/>
        <v>1</v>
      </c>
      <c r="AD47" s="50">
        <f t="shared" si="27"/>
        <v>1</v>
      </c>
      <c r="AE47" s="50">
        <f t="shared" si="28"/>
        <v>0</v>
      </c>
      <c r="AF47" s="50">
        <f t="shared" si="29"/>
        <v>1</v>
      </c>
      <c r="AG47" s="50">
        <f t="shared" si="30"/>
        <v>0</v>
      </c>
      <c r="AH47" s="50">
        <f t="shared" si="31"/>
        <v>1</v>
      </c>
      <c r="AI47" s="50">
        <f t="shared" si="32"/>
        <v>2</v>
      </c>
      <c r="AJ47" s="50">
        <f t="shared" si="33"/>
        <v>0</v>
      </c>
      <c r="AK47" s="50">
        <f t="shared" si="34"/>
        <v>1</v>
      </c>
      <c r="AL47" s="50">
        <f t="shared" si="35"/>
        <v>0</v>
      </c>
      <c r="AM47" s="50">
        <f t="shared" si="36"/>
        <v>0</v>
      </c>
      <c r="AN47" s="50">
        <f t="shared" si="37"/>
        <v>0</v>
      </c>
      <c r="AO47" s="50">
        <f t="shared" si="38"/>
        <v>0</v>
      </c>
      <c r="AP47" s="50">
        <f t="shared" si="39"/>
        <v>2</v>
      </c>
      <c r="AQ47" s="50">
        <f t="shared" si="40"/>
        <v>0</v>
      </c>
      <c r="AR47" s="50">
        <f t="shared" si="41"/>
        <v>0</v>
      </c>
      <c r="AS47" s="50">
        <f t="shared" si="42"/>
        <v>2</v>
      </c>
      <c r="AT47" s="50">
        <f t="shared" si="43"/>
        <v>2</v>
      </c>
      <c r="AU47" s="50">
        <f t="shared" si="44"/>
        <v>0</v>
      </c>
      <c r="AV47" s="50">
        <f t="shared" si="45"/>
        <v>0</v>
      </c>
      <c r="AW47" s="50">
        <f t="shared" si="46"/>
        <v>1</v>
      </c>
      <c r="AX47" s="50">
        <f t="shared" si="47"/>
        <v>1</v>
      </c>
      <c r="AY47" s="50">
        <f t="shared" si="48"/>
        <v>2</v>
      </c>
      <c r="AZ47" s="50">
        <f t="shared" si="49"/>
        <v>0</v>
      </c>
    </row>
    <row r="48" spans="1:52" ht="60">
      <c r="A48" s="36" t="s">
        <v>624</v>
      </c>
      <c r="B48" s="36" t="s">
        <v>616</v>
      </c>
      <c r="C48" s="93">
        <v>1</v>
      </c>
      <c r="D48" s="64">
        <v>6046800</v>
      </c>
      <c r="E48" s="47">
        <v>5676510</v>
      </c>
      <c r="F48" s="23">
        <v>7303000</v>
      </c>
      <c r="G48" s="23">
        <v>5544667</v>
      </c>
      <c r="H48" s="24">
        <v>6159054</v>
      </c>
      <c r="I48" s="23">
        <v>5777780</v>
      </c>
      <c r="J48" s="47">
        <v>5440000</v>
      </c>
      <c r="K48" s="27">
        <v>6997200</v>
      </c>
      <c r="L48" s="27">
        <v>5250222</v>
      </c>
      <c r="M48" s="27">
        <v>2871000</v>
      </c>
      <c r="N48" s="27">
        <v>2173600</v>
      </c>
      <c r="O48" s="27">
        <v>3075692</v>
      </c>
      <c r="P48" s="27">
        <v>4006410</v>
      </c>
      <c r="Q48" s="27">
        <v>5994832</v>
      </c>
      <c r="R48" s="27">
        <v>2300000</v>
      </c>
      <c r="S48" s="27">
        <v>8268358</v>
      </c>
      <c r="T48" s="27">
        <v>5979452</v>
      </c>
      <c r="U48" s="27">
        <v>4417737</v>
      </c>
      <c r="V48" s="27">
        <v>2150000</v>
      </c>
      <c r="W48" s="27">
        <v>5200000</v>
      </c>
      <c r="X48" s="27">
        <v>6069000</v>
      </c>
      <c r="Y48" s="27">
        <v>5702122</v>
      </c>
      <c r="Z48" s="27">
        <v>4522000</v>
      </c>
      <c r="AA48" s="27">
        <v>3560000</v>
      </c>
      <c r="AB48" s="49">
        <f t="shared" si="25"/>
        <v>5492333.5</v>
      </c>
      <c r="AC48" s="50">
        <f t="shared" si="26"/>
        <v>1</v>
      </c>
      <c r="AD48" s="50">
        <f t="shared" si="27"/>
        <v>1</v>
      </c>
      <c r="AE48" s="50">
        <f t="shared" si="28"/>
        <v>0</v>
      </c>
      <c r="AF48" s="50">
        <f t="shared" si="29"/>
        <v>1</v>
      </c>
      <c r="AG48" s="50">
        <f t="shared" si="30"/>
        <v>1</v>
      </c>
      <c r="AH48" s="50">
        <f t="shared" si="31"/>
        <v>1</v>
      </c>
      <c r="AI48" s="50">
        <f t="shared" si="32"/>
        <v>2</v>
      </c>
      <c r="AJ48" s="50">
        <f t="shared" si="33"/>
        <v>0</v>
      </c>
      <c r="AK48" s="50">
        <f t="shared" si="34"/>
        <v>2</v>
      </c>
      <c r="AL48" s="50">
        <f t="shared" si="35"/>
        <v>0</v>
      </c>
      <c r="AM48" s="50">
        <f t="shared" si="36"/>
        <v>0</v>
      </c>
      <c r="AN48" s="50">
        <f t="shared" si="37"/>
        <v>0</v>
      </c>
      <c r="AO48" s="50">
        <f t="shared" si="38"/>
        <v>0</v>
      </c>
      <c r="AP48" s="50">
        <f t="shared" si="39"/>
        <v>1</v>
      </c>
      <c r="AQ48" s="50">
        <f t="shared" si="40"/>
        <v>0</v>
      </c>
      <c r="AR48" s="50">
        <f t="shared" si="41"/>
        <v>0</v>
      </c>
      <c r="AS48" s="50">
        <f t="shared" si="42"/>
        <v>1</v>
      </c>
      <c r="AT48" s="50">
        <f t="shared" si="43"/>
        <v>2</v>
      </c>
      <c r="AU48" s="50">
        <f t="shared" si="44"/>
        <v>0</v>
      </c>
      <c r="AV48" s="50">
        <f t="shared" si="45"/>
        <v>2</v>
      </c>
      <c r="AW48" s="50">
        <f t="shared" si="46"/>
        <v>1</v>
      </c>
      <c r="AX48" s="50">
        <f t="shared" si="47"/>
        <v>1</v>
      </c>
      <c r="AY48" s="50">
        <f t="shared" si="48"/>
        <v>2</v>
      </c>
      <c r="AZ48" s="50">
        <f t="shared" si="49"/>
        <v>0</v>
      </c>
    </row>
    <row r="49" spans="1:52" ht="45">
      <c r="A49" s="36" t="s">
        <v>624</v>
      </c>
      <c r="B49" s="36" t="s">
        <v>617</v>
      </c>
      <c r="C49" s="93">
        <v>1</v>
      </c>
      <c r="D49" s="64">
        <v>7904354</v>
      </c>
      <c r="E49" s="47">
        <v>8075827</v>
      </c>
      <c r="F49" s="23">
        <v>7745200</v>
      </c>
      <c r="G49" s="23">
        <v>7823400</v>
      </c>
      <c r="H49" s="24">
        <v>8338040</v>
      </c>
      <c r="I49" s="23">
        <v>8368018</v>
      </c>
      <c r="J49" s="47">
        <v>6290000</v>
      </c>
      <c r="K49" s="27">
        <v>7854000</v>
      </c>
      <c r="L49" s="27">
        <v>7696641</v>
      </c>
      <c r="M49" s="27">
        <v>3552500</v>
      </c>
      <c r="N49" s="27">
        <v>2669700</v>
      </c>
      <c r="O49" s="27">
        <v>3386923</v>
      </c>
      <c r="P49" s="27">
        <v>9294871</v>
      </c>
      <c r="Q49" s="27">
        <v>7682295</v>
      </c>
      <c r="R49" s="27">
        <v>2550000</v>
      </c>
      <c r="S49" s="27">
        <v>9280810</v>
      </c>
      <c r="T49" s="27">
        <v>8317097</v>
      </c>
      <c r="U49" s="27">
        <v>7065285</v>
      </c>
      <c r="V49" s="27">
        <v>2450000</v>
      </c>
      <c r="W49" s="27">
        <v>5500000</v>
      </c>
      <c r="X49" s="27">
        <v>7854000</v>
      </c>
      <c r="Y49" s="27">
        <v>7053115</v>
      </c>
      <c r="Z49" s="27">
        <v>6307000</v>
      </c>
      <c r="AA49" s="27">
        <v>4100000</v>
      </c>
      <c r="AB49" s="49">
        <f t="shared" si="25"/>
        <v>7689468</v>
      </c>
      <c r="AC49" s="50">
        <f t="shared" si="26"/>
        <v>1</v>
      </c>
      <c r="AD49" s="50">
        <f t="shared" si="27"/>
        <v>1</v>
      </c>
      <c r="AE49" s="50">
        <f t="shared" si="28"/>
        <v>1</v>
      </c>
      <c r="AF49" s="50">
        <f t="shared" si="29"/>
        <v>1</v>
      </c>
      <c r="AG49" s="50">
        <f t="shared" si="30"/>
        <v>1</v>
      </c>
      <c r="AH49" s="50">
        <f t="shared" si="31"/>
        <v>1</v>
      </c>
      <c r="AI49" s="50">
        <f t="shared" si="32"/>
        <v>2</v>
      </c>
      <c r="AJ49" s="50">
        <f t="shared" si="33"/>
        <v>1</v>
      </c>
      <c r="AK49" s="50">
        <f t="shared" si="34"/>
        <v>1</v>
      </c>
      <c r="AL49" s="50">
        <f t="shared" si="35"/>
        <v>0</v>
      </c>
      <c r="AM49" s="50">
        <f t="shared" si="36"/>
        <v>0</v>
      </c>
      <c r="AN49" s="50">
        <f t="shared" si="37"/>
        <v>0</v>
      </c>
      <c r="AO49" s="50">
        <f t="shared" si="38"/>
        <v>0</v>
      </c>
      <c r="AP49" s="50">
        <f t="shared" si="39"/>
        <v>2</v>
      </c>
      <c r="AQ49" s="50">
        <f t="shared" si="40"/>
        <v>0</v>
      </c>
      <c r="AR49" s="50">
        <f t="shared" si="41"/>
        <v>0</v>
      </c>
      <c r="AS49" s="50">
        <f t="shared" si="42"/>
        <v>1</v>
      </c>
      <c r="AT49" s="50">
        <f t="shared" si="43"/>
        <v>2</v>
      </c>
      <c r="AU49" s="50">
        <f t="shared" si="44"/>
        <v>0</v>
      </c>
      <c r="AV49" s="50">
        <f t="shared" si="45"/>
        <v>0</v>
      </c>
      <c r="AW49" s="50">
        <f t="shared" si="46"/>
        <v>1</v>
      </c>
      <c r="AX49" s="50">
        <f t="shared" si="47"/>
        <v>2</v>
      </c>
      <c r="AY49" s="50">
        <f t="shared" si="48"/>
        <v>2</v>
      </c>
      <c r="AZ49" s="50">
        <f t="shared" si="49"/>
        <v>0</v>
      </c>
    </row>
    <row r="50" spans="1:52" ht="45">
      <c r="A50" s="36" t="s">
        <v>625</v>
      </c>
      <c r="B50" s="36" t="s">
        <v>612</v>
      </c>
      <c r="C50" s="93">
        <v>1</v>
      </c>
      <c r="D50" s="64">
        <v>1098660</v>
      </c>
      <c r="E50" s="47">
        <v>1096566</v>
      </c>
      <c r="F50" s="23">
        <v>5896000</v>
      </c>
      <c r="G50" s="23">
        <v>984439</v>
      </c>
      <c r="H50" s="24">
        <v>2106621</v>
      </c>
      <c r="I50" s="23">
        <v>1113126</v>
      </c>
      <c r="J50" s="47">
        <v>1615000</v>
      </c>
      <c r="K50" s="27">
        <v>2142000</v>
      </c>
      <c r="L50" s="27">
        <v>1127640</v>
      </c>
      <c r="M50" s="27">
        <v>870000</v>
      </c>
      <c r="N50" s="27">
        <v>588500</v>
      </c>
      <c r="O50" s="27">
        <v>2380000</v>
      </c>
      <c r="P50" s="27">
        <v>961539</v>
      </c>
      <c r="Q50" s="27">
        <v>879969</v>
      </c>
      <c r="R50" s="27">
        <v>1600000</v>
      </c>
      <c r="S50" s="27">
        <v>2531130</v>
      </c>
      <c r="T50" s="27">
        <v>1098194</v>
      </c>
      <c r="U50" s="27">
        <v>1466132</v>
      </c>
      <c r="V50" s="27">
        <v>650000</v>
      </c>
      <c r="W50" s="27">
        <v>4200000</v>
      </c>
      <c r="X50" s="27">
        <v>1071000</v>
      </c>
      <c r="Y50" s="27">
        <v>1092259</v>
      </c>
      <c r="Z50" s="27">
        <v>1011500</v>
      </c>
      <c r="AA50" s="27">
        <v>950000</v>
      </c>
      <c r="AB50" s="49">
        <f t="shared" si="25"/>
        <v>1098427</v>
      </c>
      <c r="AC50" s="50">
        <f t="shared" si="26"/>
        <v>1</v>
      </c>
      <c r="AD50" s="50">
        <f t="shared" si="27"/>
        <v>2</v>
      </c>
      <c r="AE50" s="50">
        <f t="shared" si="28"/>
        <v>0</v>
      </c>
      <c r="AF50" s="50">
        <f t="shared" si="29"/>
        <v>2</v>
      </c>
      <c r="AG50" s="50">
        <f t="shared" si="30"/>
        <v>0</v>
      </c>
      <c r="AH50" s="50">
        <f t="shared" si="31"/>
        <v>1</v>
      </c>
      <c r="AI50" s="50">
        <f t="shared" si="32"/>
        <v>0</v>
      </c>
      <c r="AJ50" s="50">
        <f t="shared" si="33"/>
        <v>0</v>
      </c>
      <c r="AK50" s="50">
        <f t="shared" si="34"/>
        <v>1</v>
      </c>
      <c r="AL50" s="50">
        <f t="shared" si="35"/>
        <v>0</v>
      </c>
      <c r="AM50" s="50">
        <f t="shared" si="36"/>
        <v>0</v>
      </c>
      <c r="AN50" s="50">
        <f t="shared" si="37"/>
        <v>0</v>
      </c>
      <c r="AO50" s="50">
        <f t="shared" si="38"/>
        <v>2</v>
      </c>
      <c r="AP50" s="50">
        <f t="shared" si="39"/>
        <v>2</v>
      </c>
      <c r="AQ50" s="50">
        <f t="shared" si="40"/>
        <v>0</v>
      </c>
      <c r="AR50" s="50">
        <f t="shared" si="41"/>
        <v>0</v>
      </c>
      <c r="AS50" s="50">
        <f t="shared" si="42"/>
        <v>2</v>
      </c>
      <c r="AT50" s="50">
        <f t="shared" si="43"/>
        <v>0</v>
      </c>
      <c r="AU50" s="50">
        <f t="shared" si="44"/>
        <v>0</v>
      </c>
      <c r="AV50" s="50">
        <f t="shared" si="45"/>
        <v>0</v>
      </c>
      <c r="AW50" s="50">
        <f t="shared" si="46"/>
        <v>2</v>
      </c>
      <c r="AX50" s="50">
        <f t="shared" si="47"/>
        <v>2</v>
      </c>
      <c r="AY50" s="50">
        <f t="shared" si="48"/>
        <v>2</v>
      </c>
      <c r="AZ50" s="50">
        <f t="shared" si="49"/>
        <v>2</v>
      </c>
    </row>
    <row r="51" spans="1:52" ht="45">
      <c r="A51" s="36" t="s">
        <v>625</v>
      </c>
      <c r="B51" s="36" t="s">
        <v>613</v>
      </c>
      <c r="C51" s="93">
        <v>1</v>
      </c>
      <c r="D51" s="64">
        <v>2179748</v>
      </c>
      <c r="E51" s="47">
        <v>2312238</v>
      </c>
      <c r="F51" s="23">
        <v>6405200</v>
      </c>
      <c r="G51" s="23">
        <v>2347539</v>
      </c>
      <c r="H51" s="24">
        <v>2717702</v>
      </c>
      <c r="I51" s="23">
        <v>2296156</v>
      </c>
      <c r="J51" s="47">
        <v>2550000</v>
      </c>
      <c r="K51" s="27">
        <v>2713200</v>
      </c>
      <c r="L51" s="27">
        <v>2188914</v>
      </c>
      <c r="M51" s="27">
        <v>1015000</v>
      </c>
      <c r="N51" s="27">
        <v>910800</v>
      </c>
      <c r="O51" s="27">
        <v>2563077</v>
      </c>
      <c r="P51" s="27">
        <v>1442308</v>
      </c>
      <c r="Q51" s="27">
        <v>2226297</v>
      </c>
      <c r="R51" s="27">
        <v>1800000</v>
      </c>
      <c r="S51" s="27">
        <v>3206098</v>
      </c>
      <c r="T51" s="27">
        <v>2294097</v>
      </c>
      <c r="U51" s="27">
        <v>3376645</v>
      </c>
      <c r="V51" s="27">
        <v>850000</v>
      </c>
      <c r="W51" s="27">
        <v>4550000</v>
      </c>
      <c r="X51" s="27">
        <v>2142000</v>
      </c>
      <c r="Y51" s="27">
        <v>2045151</v>
      </c>
      <c r="Z51" s="27">
        <v>1904000</v>
      </c>
      <c r="AA51" s="27">
        <v>1820000</v>
      </c>
      <c r="AB51" s="49">
        <f t="shared" si="25"/>
        <v>2260197</v>
      </c>
      <c r="AC51" s="50">
        <f t="shared" si="26"/>
        <v>2</v>
      </c>
      <c r="AD51" s="50">
        <f t="shared" si="27"/>
        <v>1</v>
      </c>
      <c r="AE51" s="50">
        <f t="shared" si="28"/>
        <v>0</v>
      </c>
      <c r="AF51" s="50">
        <f t="shared" si="29"/>
        <v>1</v>
      </c>
      <c r="AG51" s="50">
        <f t="shared" si="30"/>
        <v>0</v>
      </c>
      <c r="AH51" s="50">
        <f t="shared" si="31"/>
        <v>1</v>
      </c>
      <c r="AI51" s="50">
        <f t="shared" si="32"/>
        <v>1</v>
      </c>
      <c r="AJ51" s="50">
        <f t="shared" si="33"/>
        <v>0</v>
      </c>
      <c r="AK51" s="50">
        <f t="shared" si="34"/>
        <v>2</v>
      </c>
      <c r="AL51" s="50">
        <f t="shared" si="35"/>
        <v>0</v>
      </c>
      <c r="AM51" s="50">
        <f t="shared" si="36"/>
        <v>0</v>
      </c>
      <c r="AN51" s="50">
        <f t="shared" si="37"/>
        <v>1</v>
      </c>
      <c r="AO51" s="50">
        <f t="shared" si="38"/>
        <v>0</v>
      </c>
      <c r="AP51" s="50">
        <f t="shared" si="39"/>
        <v>2</v>
      </c>
      <c r="AQ51" s="50">
        <f t="shared" si="40"/>
        <v>0</v>
      </c>
      <c r="AR51" s="50">
        <f t="shared" si="41"/>
        <v>0</v>
      </c>
      <c r="AS51" s="50">
        <f t="shared" si="42"/>
        <v>1</v>
      </c>
      <c r="AT51" s="50">
        <f t="shared" si="43"/>
        <v>0</v>
      </c>
      <c r="AU51" s="50">
        <f t="shared" si="44"/>
        <v>0</v>
      </c>
      <c r="AV51" s="50">
        <f t="shared" si="45"/>
        <v>0</v>
      </c>
      <c r="AW51" s="50">
        <f t="shared" si="46"/>
        <v>2</v>
      </c>
      <c r="AX51" s="50">
        <f t="shared" si="47"/>
        <v>2</v>
      </c>
      <c r="AY51" s="50">
        <f t="shared" si="48"/>
        <v>2</v>
      </c>
      <c r="AZ51" s="50">
        <f t="shared" si="49"/>
        <v>2</v>
      </c>
    </row>
    <row r="52" spans="1:52" ht="45">
      <c r="A52" s="36" t="s">
        <v>625</v>
      </c>
      <c r="B52" s="36" t="s">
        <v>614</v>
      </c>
      <c r="C52" s="93">
        <v>1</v>
      </c>
      <c r="D52" s="64">
        <v>3722994</v>
      </c>
      <c r="E52" s="47">
        <v>3668386</v>
      </c>
      <c r="F52" s="23">
        <v>6968000</v>
      </c>
      <c r="G52" s="23">
        <v>3359965</v>
      </c>
      <c r="H52" s="24">
        <v>3602162</v>
      </c>
      <c r="I52" s="23">
        <v>3286050</v>
      </c>
      <c r="J52" s="47">
        <v>3060000</v>
      </c>
      <c r="K52" s="27">
        <v>3998400</v>
      </c>
      <c r="L52" s="27">
        <v>3385533</v>
      </c>
      <c r="M52" s="27">
        <v>1232500</v>
      </c>
      <c r="N52" s="27">
        <v>1114300</v>
      </c>
      <c r="O52" s="27">
        <v>2746154</v>
      </c>
      <c r="P52" s="27">
        <v>1762820</v>
      </c>
      <c r="Q52" s="27">
        <v>3388685</v>
      </c>
      <c r="R52" s="27">
        <v>2100000</v>
      </c>
      <c r="S52" s="27">
        <v>4724776</v>
      </c>
      <c r="T52" s="27">
        <v>3301647</v>
      </c>
      <c r="U52" s="27">
        <v>3766737</v>
      </c>
      <c r="V52" s="27">
        <v>1200000</v>
      </c>
      <c r="W52" s="27">
        <v>4950000</v>
      </c>
      <c r="X52" s="27">
        <v>3570000</v>
      </c>
      <c r="Y52" s="27">
        <v>3259125</v>
      </c>
      <c r="Z52" s="27">
        <v>2618000</v>
      </c>
      <c r="AA52" s="27">
        <v>2700000</v>
      </c>
      <c r="AB52" s="49">
        <f t="shared" si="25"/>
        <v>3330806</v>
      </c>
      <c r="AC52" s="50">
        <f t="shared" si="26"/>
        <v>1</v>
      </c>
      <c r="AD52" s="50">
        <f t="shared" si="27"/>
        <v>1</v>
      </c>
      <c r="AE52" s="50">
        <f t="shared" si="28"/>
        <v>0</v>
      </c>
      <c r="AF52" s="50">
        <f t="shared" si="29"/>
        <v>1</v>
      </c>
      <c r="AG52" s="50">
        <f t="shared" si="30"/>
        <v>1</v>
      </c>
      <c r="AH52" s="50">
        <f t="shared" si="31"/>
        <v>2</v>
      </c>
      <c r="AI52" s="50">
        <f t="shared" si="32"/>
        <v>2</v>
      </c>
      <c r="AJ52" s="50">
        <f t="shared" si="33"/>
        <v>0</v>
      </c>
      <c r="AK52" s="50">
        <f t="shared" si="34"/>
        <v>1</v>
      </c>
      <c r="AL52" s="50">
        <f t="shared" si="35"/>
        <v>0</v>
      </c>
      <c r="AM52" s="50">
        <f t="shared" si="36"/>
        <v>0</v>
      </c>
      <c r="AN52" s="50">
        <f t="shared" si="37"/>
        <v>2</v>
      </c>
      <c r="AO52" s="50">
        <f t="shared" si="38"/>
        <v>0</v>
      </c>
      <c r="AP52" s="50">
        <f t="shared" si="39"/>
        <v>1</v>
      </c>
      <c r="AQ52" s="50">
        <f t="shared" si="40"/>
        <v>0</v>
      </c>
      <c r="AR52" s="50">
        <f t="shared" si="41"/>
        <v>0</v>
      </c>
      <c r="AS52" s="50">
        <f t="shared" si="42"/>
        <v>2</v>
      </c>
      <c r="AT52" s="50">
        <f t="shared" si="43"/>
        <v>1</v>
      </c>
      <c r="AU52" s="50">
        <f t="shared" si="44"/>
        <v>0</v>
      </c>
      <c r="AV52" s="50">
        <f t="shared" si="45"/>
        <v>0</v>
      </c>
      <c r="AW52" s="50">
        <f t="shared" si="46"/>
        <v>1</v>
      </c>
      <c r="AX52" s="50">
        <f t="shared" si="47"/>
        <v>2</v>
      </c>
      <c r="AY52" s="50">
        <f t="shared" si="48"/>
        <v>0</v>
      </c>
      <c r="AZ52" s="50">
        <f t="shared" si="49"/>
        <v>2</v>
      </c>
    </row>
    <row r="53" spans="1:52" ht="45">
      <c r="A53" s="36" t="s">
        <v>625</v>
      </c>
      <c r="B53" s="36" t="s">
        <v>615</v>
      </c>
      <c r="C53" s="93">
        <v>1</v>
      </c>
      <c r="D53" s="64">
        <v>4776786</v>
      </c>
      <c r="E53" s="47">
        <v>3739945</v>
      </c>
      <c r="F53" s="23">
        <v>7370000</v>
      </c>
      <c r="G53" s="23">
        <v>4624377</v>
      </c>
      <c r="H53" s="24">
        <v>5025337</v>
      </c>
      <c r="I53" s="23">
        <v>4769721</v>
      </c>
      <c r="J53" s="47">
        <v>3825000</v>
      </c>
      <c r="K53" s="27">
        <v>5569200</v>
      </c>
      <c r="L53" s="27">
        <v>4514207</v>
      </c>
      <c r="M53" s="27">
        <v>1812500</v>
      </c>
      <c r="N53" s="27">
        <v>1490200</v>
      </c>
      <c r="O53" s="27">
        <v>3020769</v>
      </c>
      <c r="P53" s="27">
        <v>2724359</v>
      </c>
      <c r="Q53" s="27">
        <v>4684987</v>
      </c>
      <c r="R53" s="27">
        <v>2350000</v>
      </c>
      <c r="S53" s="27">
        <v>6580938</v>
      </c>
      <c r="T53" s="27">
        <v>4754329</v>
      </c>
      <c r="U53" s="27">
        <v>2900731</v>
      </c>
      <c r="V53" s="27">
        <v>1650000</v>
      </c>
      <c r="W53" s="27">
        <v>5300000</v>
      </c>
      <c r="X53" s="27">
        <v>3808000</v>
      </c>
      <c r="Y53" s="27">
        <v>4842444</v>
      </c>
      <c r="Z53" s="27">
        <v>3570000</v>
      </c>
      <c r="AA53" s="27">
        <v>3480000</v>
      </c>
      <c r="AB53" s="49">
        <f t="shared" si="25"/>
        <v>4169603.5</v>
      </c>
      <c r="AC53" s="50">
        <f t="shared" si="26"/>
        <v>1</v>
      </c>
      <c r="AD53" s="50">
        <f t="shared" si="27"/>
        <v>2</v>
      </c>
      <c r="AE53" s="50">
        <f t="shared" si="28"/>
        <v>0</v>
      </c>
      <c r="AF53" s="50">
        <f t="shared" si="29"/>
        <v>1</v>
      </c>
      <c r="AG53" s="50">
        <f t="shared" si="30"/>
        <v>0</v>
      </c>
      <c r="AH53" s="50">
        <f t="shared" si="31"/>
        <v>1</v>
      </c>
      <c r="AI53" s="50">
        <f t="shared" si="32"/>
        <v>2</v>
      </c>
      <c r="AJ53" s="50">
        <f t="shared" si="33"/>
        <v>0</v>
      </c>
      <c r="AK53" s="50">
        <f t="shared" si="34"/>
        <v>1</v>
      </c>
      <c r="AL53" s="50">
        <f t="shared" si="35"/>
        <v>0</v>
      </c>
      <c r="AM53" s="50">
        <f t="shared" si="36"/>
        <v>0</v>
      </c>
      <c r="AN53" s="50">
        <f t="shared" si="37"/>
        <v>0</v>
      </c>
      <c r="AO53" s="50">
        <f t="shared" si="38"/>
        <v>0</v>
      </c>
      <c r="AP53" s="50">
        <f t="shared" si="39"/>
        <v>1</v>
      </c>
      <c r="AQ53" s="50">
        <f t="shared" si="40"/>
        <v>0</v>
      </c>
      <c r="AR53" s="50">
        <f t="shared" si="41"/>
        <v>0</v>
      </c>
      <c r="AS53" s="50">
        <f t="shared" si="42"/>
        <v>1</v>
      </c>
      <c r="AT53" s="50">
        <f t="shared" si="43"/>
        <v>0</v>
      </c>
      <c r="AU53" s="50">
        <f t="shared" si="44"/>
        <v>0</v>
      </c>
      <c r="AV53" s="50">
        <f t="shared" si="45"/>
        <v>0</v>
      </c>
      <c r="AW53" s="50">
        <f t="shared" si="46"/>
        <v>2</v>
      </c>
      <c r="AX53" s="50">
        <f t="shared" si="47"/>
        <v>1</v>
      </c>
      <c r="AY53" s="50">
        <f t="shared" si="48"/>
        <v>2</v>
      </c>
      <c r="AZ53" s="50">
        <f t="shared" si="49"/>
        <v>2</v>
      </c>
    </row>
    <row r="54" spans="1:52" ht="60">
      <c r="A54" s="36" t="s">
        <v>625</v>
      </c>
      <c r="B54" s="36" t="s">
        <v>616</v>
      </c>
      <c r="C54" s="93">
        <v>1</v>
      </c>
      <c r="D54" s="64">
        <v>5777510</v>
      </c>
      <c r="E54" s="47">
        <v>5692185</v>
      </c>
      <c r="F54" s="23">
        <v>7906000</v>
      </c>
      <c r="G54" s="23">
        <v>5610428</v>
      </c>
      <c r="H54" s="24">
        <v>6175135</v>
      </c>
      <c r="I54" s="23">
        <v>6384648</v>
      </c>
      <c r="J54" s="47">
        <v>5950000</v>
      </c>
      <c r="K54" s="27">
        <v>6997200</v>
      </c>
      <c r="L54" s="27">
        <v>6273433</v>
      </c>
      <c r="M54" s="27">
        <v>3117500</v>
      </c>
      <c r="N54" s="27">
        <v>2173600</v>
      </c>
      <c r="O54" s="27">
        <v>3258769</v>
      </c>
      <c r="P54" s="27">
        <v>4006410</v>
      </c>
      <c r="Q54" s="27">
        <v>5963538</v>
      </c>
      <c r="R54" s="27">
        <v>2650000</v>
      </c>
      <c r="S54" s="27">
        <v>8268358</v>
      </c>
      <c r="T54" s="27">
        <v>6197257</v>
      </c>
      <c r="U54" s="27">
        <v>5230365</v>
      </c>
      <c r="V54" s="27">
        <v>2150000</v>
      </c>
      <c r="W54" s="27">
        <v>5600000</v>
      </c>
      <c r="X54" s="27">
        <v>4522000</v>
      </c>
      <c r="Y54" s="27">
        <v>6477694</v>
      </c>
      <c r="Z54" s="27">
        <v>4760000</v>
      </c>
      <c r="AA54" s="27">
        <v>4230000</v>
      </c>
      <c r="AB54" s="49">
        <f t="shared" si="25"/>
        <v>5651306.5</v>
      </c>
      <c r="AC54" s="50">
        <f t="shared" si="26"/>
        <v>1</v>
      </c>
      <c r="AD54" s="50">
        <f t="shared" si="27"/>
        <v>1</v>
      </c>
      <c r="AE54" s="50">
        <f t="shared" si="28"/>
        <v>0</v>
      </c>
      <c r="AF54" s="50">
        <f t="shared" si="29"/>
        <v>2</v>
      </c>
      <c r="AG54" s="50">
        <f t="shared" si="30"/>
        <v>1</v>
      </c>
      <c r="AH54" s="50">
        <f t="shared" si="31"/>
        <v>1</v>
      </c>
      <c r="AI54" s="50">
        <f t="shared" si="32"/>
        <v>1</v>
      </c>
      <c r="AJ54" s="50">
        <f t="shared" si="33"/>
        <v>0</v>
      </c>
      <c r="AK54" s="50">
        <f t="shared" si="34"/>
        <v>1</v>
      </c>
      <c r="AL54" s="50">
        <f t="shared" si="35"/>
        <v>0</v>
      </c>
      <c r="AM54" s="50">
        <f t="shared" si="36"/>
        <v>0</v>
      </c>
      <c r="AN54" s="50">
        <f t="shared" si="37"/>
        <v>0</v>
      </c>
      <c r="AO54" s="50">
        <f t="shared" si="38"/>
        <v>0</v>
      </c>
      <c r="AP54" s="50">
        <f t="shared" si="39"/>
        <v>1</v>
      </c>
      <c r="AQ54" s="50">
        <f t="shared" si="40"/>
        <v>0</v>
      </c>
      <c r="AR54" s="50">
        <f t="shared" si="41"/>
        <v>0</v>
      </c>
      <c r="AS54" s="50">
        <f t="shared" si="42"/>
        <v>1</v>
      </c>
      <c r="AT54" s="50">
        <f t="shared" si="43"/>
        <v>2</v>
      </c>
      <c r="AU54" s="50">
        <f t="shared" si="44"/>
        <v>0</v>
      </c>
      <c r="AV54" s="50">
        <f t="shared" si="45"/>
        <v>2</v>
      </c>
      <c r="AW54" s="50">
        <f t="shared" si="46"/>
        <v>2</v>
      </c>
      <c r="AX54" s="50">
        <f t="shared" si="47"/>
        <v>1</v>
      </c>
      <c r="AY54" s="50">
        <f t="shared" si="48"/>
        <v>2</v>
      </c>
      <c r="AZ54" s="50">
        <f t="shared" si="49"/>
        <v>0</v>
      </c>
    </row>
    <row r="55" spans="1:52" ht="45">
      <c r="A55" s="36" t="s">
        <v>625</v>
      </c>
      <c r="B55" s="36" t="s">
        <v>617</v>
      </c>
      <c r="C55" s="93">
        <v>1</v>
      </c>
      <c r="D55" s="64">
        <v>6371730</v>
      </c>
      <c r="E55" s="47">
        <v>8557579</v>
      </c>
      <c r="F55" s="23">
        <v>8509000</v>
      </c>
      <c r="G55" s="23">
        <v>7249212</v>
      </c>
      <c r="H55" s="24">
        <v>8522972</v>
      </c>
      <c r="I55" s="23">
        <v>8588125</v>
      </c>
      <c r="J55" s="47">
        <v>6800000</v>
      </c>
      <c r="K55" s="27">
        <v>7854000</v>
      </c>
      <c r="L55" s="27">
        <v>7718894</v>
      </c>
      <c r="M55" s="27">
        <v>3842500</v>
      </c>
      <c r="N55" s="27">
        <v>2669700</v>
      </c>
      <c r="O55" s="27">
        <v>3570000</v>
      </c>
      <c r="P55" s="27">
        <v>9294871</v>
      </c>
      <c r="Q55" s="27">
        <v>8587511</v>
      </c>
      <c r="R55" s="27">
        <v>2850000</v>
      </c>
      <c r="S55" s="27">
        <v>9280810</v>
      </c>
      <c r="T55" s="27">
        <v>8426005</v>
      </c>
      <c r="U55" s="27">
        <v>5556483</v>
      </c>
      <c r="V55" s="27">
        <v>2450000</v>
      </c>
      <c r="W55" s="27">
        <v>6100000</v>
      </c>
      <c r="X55" s="27">
        <v>8092000</v>
      </c>
      <c r="Y55" s="27">
        <v>8203936</v>
      </c>
      <c r="Z55" s="27">
        <v>6426000</v>
      </c>
      <c r="AA55" s="27">
        <v>4900000</v>
      </c>
      <c r="AB55" s="49">
        <f t="shared" si="25"/>
        <v>7484053</v>
      </c>
      <c r="AC55" s="50">
        <f t="shared" si="26"/>
        <v>2</v>
      </c>
      <c r="AD55" s="50">
        <f t="shared" si="27"/>
        <v>1</v>
      </c>
      <c r="AE55" s="50">
        <f t="shared" si="28"/>
        <v>1</v>
      </c>
      <c r="AF55" s="50">
        <f t="shared" si="29"/>
        <v>2</v>
      </c>
      <c r="AG55" s="50">
        <f t="shared" si="30"/>
        <v>1</v>
      </c>
      <c r="AH55" s="50">
        <f t="shared" si="31"/>
        <v>1</v>
      </c>
      <c r="AI55" s="50">
        <f t="shared" si="32"/>
        <v>2</v>
      </c>
      <c r="AJ55" s="50">
        <f t="shared" si="33"/>
        <v>1</v>
      </c>
      <c r="AK55" s="50">
        <f t="shared" si="34"/>
        <v>1</v>
      </c>
      <c r="AL55" s="50">
        <f t="shared" si="35"/>
        <v>0</v>
      </c>
      <c r="AM55" s="50">
        <f t="shared" si="36"/>
        <v>0</v>
      </c>
      <c r="AN55" s="50">
        <f t="shared" si="37"/>
        <v>0</v>
      </c>
      <c r="AO55" s="50">
        <f t="shared" si="38"/>
        <v>0</v>
      </c>
      <c r="AP55" s="50">
        <f t="shared" si="39"/>
        <v>1</v>
      </c>
      <c r="AQ55" s="50">
        <f t="shared" si="40"/>
        <v>0</v>
      </c>
      <c r="AR55" s="50">
        <f t="shared" si="41"/>
        <v>0</v>
      </c>
      <c r="AS55" s="50">
        <f t="shared" si="42"/>
        <v>1</v>
      </c>
      <c r="AT55" s="50">
        <f t="shared" si="43"/>
        <v>0</v>
      </c>
      <c r="AU55" s="50">
        <f t="shared" si="44"/>
        <v>0</v>
      </c>
      <c r="AV55" s="50">
        <f t="shared" si="45"/>
        <v>2</v>
      </c>
      <c r="AW55" s="50">
        <f t="shared" si="46"/>
        <v>1</v>
      </c>
      <c r="AX55" s="50">
        <f t="shared" si="47"/>
        <v>1</v>
      </c>
      <c r="AY55" s="50">
        <f t="shared" si="48"/>
        <v>2</v>
      </c>
      <c r="AZ55" s="50">
        <f t="shared" si="49"/>
        <v>0</v>
      </c>
    </row>
    <row r="56" spans="1:52" ht="45">
      <c r="A56" s="36" t="s">
        <v>626</v>
      </c>
      <c r="B56" s="36" t="s">
        <v>612</v>
      </c>
      <c r="C56" s="93">
        <v>1</v>
      </c>
      <c r="D56" s="64">
        <v>362062</v>
      </c>
      <c r="E56" s="47">
        <v>390891</v>
      </c>
      <c r="F56" s="23">
        <v>1433800</v>
      </c>
      <c r="G56" s="23">
        <v>304554</v>
      </c>
      <c r="H56" s="24">
        <v>1029189</v>
      </c>
      <c r="I56" s="23">
        <v>376186</v>
      </c>
      <c r="J56" s="47">
        <v>680000</v>
      </c>
      <c r="K56" s="27">
        <v>928200</v>
      </c>
      <c r="L56" s="27">
        <v>378904</v>
      </c>
      <c r="M56" s="27">
        <v>522000</v>
      </c>
      <c r="N56" s="27">
        <v>385000</v>
      </c>
      <c r="O56" s="27">
        <v>1254077</v>
      </c>
      <c r="P56" s="27">
        <v>512820</v>
      </c>
      <c r="Q56" s="27">
        <v>363939</v>
      </c>
      <c r="R56" s="27">
        <v>650000</v>
      </c>
      <c r="S56" s="27">
        <v>1096823</v>
      </c>
      <c r="T56" s="27">
        <v>389528</v>
      </c>
      <c r="U56" s="27">
        <v>713399</v>
      </c>
      <c r="V56" s="27">
        <v>348380.33735823358</v>
      </c>
      <c r="W56" s="27">
        <v>1020000</v>
      </c>
      <c r="X56" s="27">
        <v>357000</v>
      </c>
      <c r="Y56" s="27">
        <v>368735</v>
      </c>
      <c r="Z56" s="27">
        <v>952000</v>
      </c>
      <c r="AA56" s="27">
        <v>420000</v>
      </c>
      <c r="AB56" s="49">
        <f t="shared" si="25"/>
        <v>466410</v>
      </c>
      <c r="AC56" s="50">
        <f t="shared" si="26"/>
        <v>0</v>
      </c>
      <c r="AD56" s="50">
        <f t="shared" si="27"/>
        <v>2</v>
      </c>
      <c r="AE56" s="50">
        <f t="shared" si="28"/>
        <v>0</v>
      </c>
      <c r="AF56" s="50">
        <f t="shared" si="29"/>
        <v>0</v>
      </c>
      <c r="AG56" s="50">
        <f t="shared" si="30"/>
        <v>0</v>
      </c>
      <c r="AH56" s="50">
        <f t="shared" si="31"/>
        <v>2</v>
      </c>
      <c r="AI56" s="50">
        <f t="shared" si="32"/>
        <v>0</v>
      </c>
      <c r="AJ56" s="50">
        <f t="shared" si="33"/>
        <v>0</v>
      </c>
      <c r="AK56" s="50">
        <f t="shared" si="34"/>
        <v>2</v>
      </c>
      <c r="AL56" s="50">
        <f t="shared" si="35"/>
        <v>1</v>
      </c>
      <c r="AM56" s="50">
        <f t="shared" si="36"/>
        <v>2</v>
      </c>
      <c r="AN56" s="50">
        <f t="shared" si="37"/>
        <v>0</v>
      </c>
      <c r="AO56" s="50">
        <f t="shared" si="38"/>
        <v>1</v>
      </c>
      <c r="AP56" s="50">
        <f t="shared" si="39"/>
        <v>0</v>
      </c>
      <c r="AQ56" s="50">
        <f t="shared" si="40"/>
        <v>0</v>
      </c>
      <c r="AR56" s="50">
        <f t="shared" si="41"/>
        <v>0</v>
      </c>
      <c r="AS56" s="50">
        <f t="shared" si="42"/>
        <v>2</v>
      </c>
      <c r="AT56" s="50">
        <f t="shared" si="43"/>
        <v>0</v>
      </c>
      <c r="AU56" s="50">
        <f t="shared" si="44"/>
        <v>0</v>
      </c>
      <c r="AV56" s="50">
        <f t="shared" si="45"/>
        <v>0</v>
      </c>
      <c r="AW56" s="50">
        <f t="shared" si="46"/>
        <v>0</v>
      </c>
      <c r="AX56" s="50">
        <f t="shared" si="47"/>
        <v>0</v>
      </c>
      <c r="AY56" s="50">
        <f t="shared" si="48"/>
        <v>0</v>
      </c>
      <c r="AZ56" s="50">
        <f t="shared" si="49"/>
        <v>2</v>
      </c>
    </row>
    <row r="57" spans="1:52" ht="45">
      <c r="A57" s="36" t="s">
        <v>626</v>
      </c>
      <c r="B57" s="36" t="s">
        <v>613</v>
      </c>
      <c r="C57" s="93">
        <v>1</v>
      </c>
      <c r="D57" s="64">
        <v>652670</v>
      </c>
      <c r="E57" s="47">
        <v>639963</v>
      </c>
      <c r="F57" s="23">
        <v>1822400</v>
      </c>
      <c r="G57" s="23">
        <v>608260</v>
      </c>
      <c r="H57" s="24">
        <v>1495540</v>
      </c>
      <c r="I57" s="23">
        <v>613012</v>
      </c>
      <c r="J57" s="47">
        <v>1190000</v>
      </c>
      <c r="K57" s="27">
        <v>1713600</v>
      </c>
      <c r="L57" s="27">
        <v>718889</v>
      </c>
      <c r="M57" s="27">
        <v>652500</v>
      </c>
      <c r="N57" s="27">
        <v>632500</v>
      </c>
      <c r="O57" s="27">
        <v>1556154</v>
      </c>
      <c r="P57" s="27">
        <v>721154</v>
      </c>
      <c r="Q57" s="27">
        <v>598270</v>
      </c>
      <c r="R57" s="27">
        <v>790000</v>
      </c>
      <c r="S57" s="27">
        <v>2024904</v>
      </c>
      <c r="T57" s="27">
        <v>630135</v>
      </c>
      <c r="U57" s="27">
        <v>829984</v>
      </c>
      <c r="V57" s="27">
        <v>450000</v>
      </c>
      <c r="W57" s="27">
        <v>1320000</v>
      </c>
      <c r="X57" s="27">
        <v>618800</v>
      </c>
      <c r="Y57" s="27">
        <v>687554</v>
      </c>
      <c r="Z57" s="27">
        <v>1666000</v>
      </c>
      <c r="AA57" s="27">
        <v>730000</v>
      </c>
      <c r="AB57" s="49">
        <f t="shared" si="25"/>
        <v>720021.5</v>
      </c>
      <c r="AC57" s="50">
        <f t="shared" si="26"/>
        <v>2</v>
      </c>
      <c r="AD57" s="50">
        <f t="shared" si="27"/>
        <v>2</v>
      </c>
      <c r="AE57" s="50">
        <f t="shared" si="28"/>
        <v>0</v>
      </c>
      <c r="AF57" s="50">
        <f t="shared" si="29"/>
        <v>2</v>
      </c>
      <c r="AG57" s="50">
        <f t="shared" si="30"/>
        <v>0</v>
      </c>
      <c r="AH57" s="50">
        <f t="shared" si="31"/>
        <v>2</v>
      </c>
      <c r="AI57" s="50">
        <f t="shared" si="32"/>
        <v>0</v>
      </c>
      <c r="AJ57" s="50">
        <f t="shared" si="33"/>
        <v>0</v>
      </c>
      <c r="AK57" s="50">
        <f t="shared" si="34"/>
        <v>2</v>
      </c>
      <c r="AL57" s="50">
        <f t="shared" si="35"/>
        <v>2</v>
      </c>
      <c r="AM57" s="50">
        <f t="shared" si="36"/>
        <v>2</v>
      </c>
      <c r="AN57" s="50">
        <f t="shared" si="37"/>
        <v>0</v>
      </c>
      <c r="AO57" s="50">
        <f t="shared" si="38"/>
        <v>1</v>
      </c>
      <c r="AP57" s="50">
        <f t="shared" si="39"/>
        <v>2</v>
      </c>
      <c r="AQ57" s="50">
        <f t="shared" si="40"/>
        <v>1</v>
      </c>
      <c r="AR57" s="50">
        <f t="shared" si="41"/>
        <v>0</v>
      </c>
      <c r="AS57" s="50">
        <f t="shared" si="42"/>
        <v>2</v>
      </c>
      <c r="AT57" s="50">
        <f t="shared" si="43"/>
        <v>1</v>
      </c>
      <c r="AU57" s="50">
        <f t="shared" si="44"/>
        <v>0</v>
      </c>
      <c r="AV57" s="50">
        <f t="shared" si="45"/>
        <v>0</v>
      </c>
      <c r="AW57" s="50">
        <f t="shared" si="46"/>
        <v>2</v>
      </c>
      <c r="AX57" s="50">
        <f t="shared" si="47"/>
        <v>2</v>
      </c>
      <c r="AY57" s="50">
        <f t="shared" si="48"/>
        <v>0</v>
      </c>
      <c r="AZ57" s="50">
        <f t="shared" si="49"/>
        <v>1</v>
      </c>
    </row>
    <row r="58" spans="1:52" ht="45">
      <c r="A58" s="36" t="s">
        <v>626</v>
      </c>
      <c r="B58" s="36" t="s">
        <v>614</v>
      </c>
      <c r="C58" s="93">
        <v>1</v>
      </c>
      <c r="D58" s="64">
        <v>1029421</v>
      </c>
      <c r="E58" s="47">
        <v>849569</v>
      </c>
      <c r="F58" s="23">
        <v>2251200</v>
      </c>
      <c r="G58" s="23">
        <v>991075</v>
      </c>
      <c r="H58" s="24">
        <v>2050337</v>
      </c>
      <c r="I58" s="23">
        <v>1120839</v>
      </c>
      <c r="J58" s="47">
        <v>1530000</v>
      </c>
      <c r="K58" s="27">
        <v>2570400</v>
      </c>
      <c r="L58" s="27">
        <v>975966</v>
      </c>
      <c r="M58" s="27">
        <v>870000</v>
      </c>
      <c r="N58" s="27">
        <v>682000</v>
      </c>
      <c r="O58" s="27">
        <v>1775846</v>
      </c>
      <c r="P58" s="27">
        <v>993590</v>
      </c>
      <c r="Q58" s="27">
        <v>1075288</v>
      </c>
      <c r="R58" s="27">
        <v>950000</v>
      </c>
      <c r="S58" s="27">
        <v>3037356</v>
      </c>
      <c r="T58" s="27">
        <v>1102848</v>
      </c>
      <c r="U58" s="27">
        <v>1073255</v>
      </c>
      <c r="V58" s="27">
        <v>620000</v>
      </c>
      <c r="W58" s="27">
        <v>1620000</v>
      </c>
      <c r="X58" s="27">
        <v>952000</v>
      </c>
      <c r="Y58" s="27">
        <v>1088145</v>
      </c>
      <c r="Z58" s="27">
        <v>2380000</v>
      </c>
      <c r="AA58" s="27">
        <v>1210000</v>
      </c>
      <c r="AB58" s="49">
        <f t="shared" si="25"/>
        <v>1081716.5</v>
      </c>
      <c r="AC58" s="50">
        <f t="shared" si="26"/>
        <v>2</v>
      </c>
      <c r="AD58" s="50">
        <f t="shared" si="27"/>
        <v>0</v>
      </c>
      <c r="AE58" s="50">
        <f t="shared" si="28"/>
        <v>0</v>
      </c>
      <c r="AF58" s="50">
        <f t="shared" si="29"/>
        <v>2</v>
      </c>
      <c r="AG58" s="50">
        <f t="shared" si="30"/>
        <v>0</v>
      </c>
      <c r="AH58" s="50">
        <f t="shared" si="31"/>
        <v>1</v>
      </c>
      <c r="AI58" s="50">
        <f t="shared" si="32"/>
        <v>0</v>
      </c>
      <c r="AJ58" s="50">
        <f t="shared" si="33"/>
        <v>0</v>
      </c>
      <c r="AK58" s="50">
        <f t="shared" si="34"/>
        <v>2</v>
      </c>
      <c r="AL58" s="50">
        <f t="shared" si="35"/>
        <v>2</v>
      </c>
      <c r="AM58" s="50">
        <f t="shared" si="36"/>
        <v>0</v>
      </c>
      <c r="AN58" s="50">
        <f t="shared" si="37"/>
        <v>0</v>
      </c>
      <c r="AO58" s="50">
        <f t="shared" si="38"/>
        <v>2</v>
      </c>
      <c r="AP58" s="50">
        <f t="shared" si="39"/>
        <v>2</v>
      </c>
      <c r="AQ58" s="50">
        <f t="shared" si="40"/>
        <v>2</v>
      </c>
      <c r="AR58" s="50">
        <f t="shared" si="41"/>
        <v>0</v>
      </c>
      <c r="AS58" s="50">
        <f t="shared" si="42"/>
        <v>1</v>
      </c>
      <c r="AT58" s="50">
        <f t="shared" si="43"/>
        <v>2</v>
      </c>
      <c r="AU58" s="50">
        <f t="shared" si="44"/>
        <v>0</v>
      </c>
      <c r="AV58" s="50">
        <f t="shared" si="45"/>
        <v>0</v>
      </c>
      <c r="AW58" s="50">
        <f t="shared" si="46"/>
        <v>2</v>
      </c>
      <c r="AX58" s="50">
        <f t="shared" si="47"/>
        <v>1</v>
      </c>
      <c r="AY58" s="50">
        <f t="shared" si="48"/>
        <v>0</v>
      </c>
      <c r="AZ58" s="50">
        <f t="shared" si="49"/>
        <v>1</v>
      </c>
    </row>
    <row r="59" spans="1:52" ht="45">
      <c r="A59" s="36" t="s">
        <v>626</v>
      </c>
      <c r="B59" s="36" t="s">
        <v>615</v>
      </c>
      <c r="C59" s="93">
        <v>1</v>
      </c>
      <c r="D59" s="64">
        <v>1248674</v>
      </c>
      <c r="E59" s="47">
        <v>1194711</v>
      </c>
      <c r="F59" s="23">
        <v>2680000</v>
      </c>
      <c r="G59" s="23">
        <v>1073842</v>
      </c>
      <c r="H59" s="24">
        <v>2983040</v>
      </c>
      <c r="I59" s="23">
        <v>1300835</v>
      </c>
      <c r="J59" s="47">
        <v>2550000</v>
      </c>
      <c r="K59" s="27">
        <v>4141200</v>
      </c>
      <c r="L59" s="27">
        <v>1153729</v>
      </c>
      <c r="M59" s="27">
        <v>1087500</v>
      </c>
      <c r="N59" s="27">
        <v>768050</v>
      </c>
      <c r="O59" s="27">
        <v>1922308</v>
      </c>
      <c r="P59" s="27">
        <v>1266026</v>
      </c>
      <c r="Q59" s="27">
        <v>1262635</v>
      </c>
      <c r="R59" s="27">
        <v>1150000</v>
      </c>
      <c r="S59" s="27">
        <v>4893518</v>
      </c>
      <c r="T59" s="27">
        <v>1296499</v>
      </c>
      <c r="U59" s="27">
        <v>2199120</v>
      </c>
      <c r="V59" s="27">
        <v>890000</v>
      </c>
      <c r="W59" s="27">
        <v>1892100</v>
      </c>
      <c r="X59" s="27">
        <v>952000</v>
      </c>
      <c r="Y59" s="27">
        <v>1250959</v>
      </c>
      <c r="Z59" s="27">
        <v>3332000</v>
      </c>
      <c r="AA59" s="27">
        <v>1535000</v>
      </c>
      <c r="AB59" s="49">
        <f t="shared" si="25"/>
        <v>1281262.5</v>
      </c>
      <c r="AC59" s="50">
        <f t="shared" si="26"/>
        <v>2</v>
      </c>
      <c r="AD59" s="50">
        <f t="shared" si="27"/>
        <v>2</v>
      </c>
      <c r="AE59" s="50">
        <f t="shared" si="28"/>
        <v>0</v>
      </c>
      <c r="AF59" s="50">
        <f t="shared" si="29"/>
        <v>2</v>
      </c>
      <c r="AG59" s="50">
        <f t="shared" si="30"/>
        <v>0</v>
      </c>
      <c r="AH59" s="50">
        <f t="shared" si="31"/>
        <v>1</v>
      </c>
      <c r="AI59" s="50">
        <f t="shared" si="32"/>
        <v>0</v>
      </c>
      <c r="AJ59" s="50">
        <f t="shared" si="33"/>
        <v>0</v>
      </c>
      <c r="AK59" s="50">
        <f t="shared" si="34"/>
        <v>2</v>
      </c>
      <c r="AL59" s="50">
        <f t="shared" si="35"/>
        <v>2</v>
      </c>
      <c r="AM59" s="50">
        <f t="shared" si="36"/>
        <v>0</v>
      </c>
      <c r="AN59" s="50">
        <f t="shared" si="37"/>
        <v>0</v>
      </c>
      <c r="AO59" s="50">
        <f t="shared" si="38"/>
        <v>2</v>
      </c>
      <c r="AP59" s="50">
        <f t="shared" si="39"/>
        <v>2</v>
      </c>
      <c r="AQ59" s="50">
        <f t="shared" si="40"/>
        <v>2</v>
      </c>
      <c r="AR59" s="50">
        <f t="shared" si="41"/>
        <v>0</v>
      </c>
      <c r="AS59" s="50">
        <f t="shared" si="42"/>
        <v>1</v>
      </c>
      <c r="AT59" s="50">
        <f t="shared" si="43"/>
        <v>0</v>
      </c>
      <c r="AU59" s="50">
        <f t="shared" si="44"/>
        <v>0</v>
      </c>
      <c r="AV59" s="50">
        <f t="shared" si="45"/>
        <v>0</v>
      </c>
      <c r="AW59" s="50">
        <f t="shared" si="46"/>
        <v>0</v>
      </c>
      <c r="AX59" s="50">
        <f t="shared" si="47"/>
        <v>2</v>
      </c>
      <c r="AY59" s="50">
        <f t="shared" si="48"/>
        <v>0</v>
      </c>
      <c r="AZ59" s="50">
        <f t="shared" si="49"/>
        <v>1</v>
      </c>
    </row>
    <row r="60" spans="1:52" ht="60">
      <c r="A60" s="36" t="s">
        <v>626</v>
      </c>
      <c r="B60" s="36" t="s">
        <v>616</v>
      </c>
      <c r="C60" s="93">
        <v>1</v>
      </c>
      <c r="D60" s="64">
        <v>1329371</v>
      </c>
      <c r="E60" s="47">
        <v>1278689</v>
      </c>
      <c r="F60" s="23">
        <v>3189200</v>
      </c>
      <c r="G60" s="23">
        <v>1533214</v>
      </c>
      <c r="H60" s="24">
        <v>3722770</v>
      </c>
      <c r="I60" s="23">
        <v>1268435</v>
      </c>
      <c r="J60" s="47">
        <v>3740000</v>
      </c>
      <c r="K60" s="27">
        <v>4569600</v>
      </c>
      <c r="L60" s="27">
        <v>1463246</v>
      </c>
      <c r="M60" s="27">
        <v>1667500</v>
      </c>
      <c r="N60" s="27">
        <v>847000</v>
      </c>
      <c r="O60" s="27">
        <v>2013846</v>
      </c>
      <c r="P60" s="27">
        <v>1570513</v>
      </c>
      <c r="Q60" s="27">
        <v>1314647</v>
      </c>
      <c r="R60" s="27">
        <v>1350000</v>
      </c>
      <c r="S60" s="27">
        <v>5399744</v>
      </c>
      <c r="T60" s="27">
        <v>1294402</v>
      </c>
      <c r="U60" s="27">
        <v>2493739</v>
      </c>
      <c r="V60" s="27">
        <v>1200000</v>
      </c>
      <c r="W60" s="27">
        <v>2300000</v>
      </c>
      <c r="X60" s="27">
        <v>1309000</v>
      </c>
      <c r="Y60" s="27">
        <v>1161270</v>
      </c>
      <c r="Z60" s="27">
        <v>4641000</v>
      </c>
      <c r="AA60" s="27">
        <v>1910000</v>
      </c>
      <c r="AB60" s="49">
        <f t="shared" si="25"/>
        <v>1551863.5</v>
      </c>
      <c r="AC60" s="50">
        <f t="shared" si="26"/>
        <v>2</v>
      </c>
      <c r="AD60" s="50">
        <f t="shared" si="27"/>
        <v>2</v>
      </c>
      <c r="AE60" s="50">
        <f t="shared" si="28"/>
        <v>0</v>
      </c>
      <c r="AF60" s="50">
        <f t="shared" si="29"/>
        <v>2</v>
      </c>
      <c r="AG60" s="50">
        <f t="shared" si="30"/>
        <v>0</v>
      </c>
      <c r="AH60" s="50">
        <f t="shared" si="31"/>
        <v>2</v>
      </c>
      <c r="AI60" s="50">
        <f t="shared" si="32"/>
        <v>0</v>
      </c>
      <c r="AJ60" s="50">
        <f t="shared" si="33"/>
        <v>0</v>
      </c>
      <c r="AK60" s="50">
        <f t="shared" si="34"/>
        <v>2</v>
      </c>
      <c r="AL60" s="50">
        <f t="shared" si="35"/>
        <v>1</v>
      </c>
      <c r="AM60" s="50">
        <f t="shared" si="36"/>
        <v>0</v>
      </c>
      <c r="AN60" s="50">
        <f t="shared" si="37"/>
        <v>0</v>
      </c>
      <c r="AO60" s="50">
        <f t="shared" si="38"/>
        <v>1</v>
      </c>
      <c r="AP60" s="50">
        <f t="shared" si="39"/>
        <v>2</v>
      </c>
      <c r="AQ60" s="50">
        <f t="shared" si="40"/>
        <v>2</v>
      </c>
      <c r="AR60" s="50">
        <f t="shared" si="41"/>
        <v>0</v>
      </c>
      <c r="AS60" s="50">
        <f t="shared" si="42"/>
        <v>2</v>
      </c>
      <c r="AT60" s="50">
        <f t="shared" si="43"/>
        <v>0</v>
      </c>
      <c r="AU60" s="50">
        <f t="shared" si="44"/>
        <v>0</v>
      </c>
      <c r="AV60" s="50">
        <f t="shared" si="45"/>
        <v>0</v>
      </c>
      <c r="AW60" s="50">
        <f t="shared" si="46"/>
        <v>2</v>
      </c>
      <c r="AX60" s="50">
        <f t="shared" si="47"/>
        <v>0</v>
      </c>
      <c r="AY60" s="50">
        <f t="shared" si="48"/>
        <v>0</v>
      </c>
      <c r="AZ60" s="50">
        <f t="shared" si="49"/>
        <v>0</v>
      </c>
    </row>
    <row r="61" spans="1:52" ht="45">
      <c r="A61" s="36" t="s">
        <v>626</v>
      </c>
      <c r="B61" s="36" t="s">
        <v>617</v>
      </c>
      <c r="C61" s="93">
        <v>1</v>
      </c>
      <c r="D61" s="64">
        <v>1566260</v>
      </c>
      <c r="E61" s="47">
        <v>1685212</v>
      </c>
      <c r="F61" s="23">
        <v>3752000</v>
      </c>
      <c r="G61" s="23">
        <v>1482238</v>
      </c>
      <c r="H61" s="24">
        <v>5105743</v>
      </c>
      <c r="I61" s="23">
        <v>1635013</v>
      </c>
      <c r="J61" s="47">
        <v>4250000</v>
      </c>
      <c r="K61" s="27">
        <v>5854800</v>
      </c>
      <c r="L61" s="27">
        <v>1386249</v>
      </c>
      <c r="M61" s="27">
        <v>2247500</v>
      </c>
      <c r="N61" s="27">
        <v>1573000</v>
      </c>
      <c r="O61" s="27">
        <v>2160307</v>
      </c>
      <c r="P61" s="27">
        <v>3365385</v>
      </c>
      <c r="Q61" s="27">
        <v>1654215</v>
      </c>
      <c r="R61" s="27">
        <v>1550000</v>
      </c>
      <c r="S61" s="27">
        <v>6918422</v>
      </c>
      <c r="T61" s="27">
        <v>1629056</v>
      </c>
      <c r="U61" s="27">
        <v>4352995</v>
      </c>
      <c r="V61" s="27">
        <v>1450000</v>
      </c>
      <c r="W61" s="27">
        <v>2620000</v>
      </c>
      <c r="X61" s="27">
        <v>1666000</v>
      </c>
      <c r="Y61" s="27">
        <v>1460517</v>
      </c>
      <c r="Z61" s="27">
        <v>5950000</v>
      </c>
      <c r="AA61" s="27">
        <v>2598000</v>
      </c>
      <c r="AB61" s="49">
        <f t="shared" si="25"/>
        <v>1922759.5</v>
      </c>
      <c r="AC61" s="50">
        <f t="shared" si="26"/>
        <v>2</v>
      </c>
      <c r="AD61" s="50">
        <f t="shared" si="27"/>
        <v>2</v>
      </c>
      <c r="AE61" s="50">
        <f t="shared" si="28"/>
        <v>0</v>
      </c>
      <c r="AF61" s="50">
        <f t="shared" si="29"/>
        <v>0</v>
      </c>
      <c r="AG61" s="50">
        <f t="shared" si="30"/>
        <v>0</v>
      </c>
      <c r="AH61" s="50">
        <f t="shared" si="31"/>
        <v>2</v>
      </c>
      <c r="AI61" s="50">
        <f t="shared" si="32"/>
        <v>0</v>
      </c>
      <c r="AJ61" s="50">
        <f t="shared" si="33"/>
        <v>0</v>
      </c>
      <c r="AK61" s="50">
        <f t="shared" si="34"/>
        <v>0</v>
      </c>
      <c r="AL61" s="50">
        <f t="shared" si="35"/>
        <v>1</v>
      </c>
      <c r="AM61" s="50">
        <f t="shared" si="36"/>
        <v>2</v>
      </c>
      <c r="AN61" s="50">
        <f t="shared" si="37"/>
        <v>1</v>
      </c>
      <c r="AO61" s="50">
        <f t="shared" si="38"/>
        <v>0</v>
      </c>
      <c r="AP61" s="50">
        <f t="shared" si="39"/>
        <v>2</v>
      </c>
      <c r="AQ61" s="50">
        <f t="shared" si="40"/>
        <v>2</v>
      </c>
      <c r="AR61" s="50">
        <f t="shared" si="41"/>
        <v>0</v>
      </c>
      <c r="AS61" s="50">
        <f t="shared" si="42"/>
        <v>2</v>
      </c>
      <c r="AT61" s="50">
        <f t="shared" si="43"/>
        <v>0</v>
      </c>
      <c r="AU61" s="50">
        <f t="shared" si="44"/>
        <v>0</v>
      </c>
      <c r="AV61" s="50">
        <f t="shared" si="45"/>
        <v>0</v>
      </c>
      <c r="AW61" s="50">
        <f t="shared" si="46"/>
        <v>2</v>
      </c>
      <c r="AX61" s="50">
        <f t="shared" si="47"/>
        <v>0</v>
      </c>
      <c r="AY61" s="50">
        <f t="shared" si="48"/>
        <v>0</v>
      </c>
      <c r="AZ61" s="50">
        <f t="shared" si="49"/>
        <v>0</v>
      </c>
    </row>
    <row r="62" spans="1:52" ht="45">
      <c r="A62" s="36" t="s">
        <v>627</v>
      </c>
      <c r="B62" s="36" t="s">
        <v>612</v>
      </c>
      <c r="C62" s="93">
        <v>1</v>
      </c>
      <c r="D62" s="64">
        <v>357785</v>
      </c>
      <c r="E62" s="47">
        <v>361099</v>
      </c>
      <c r="F62" s="23">
        <v>1340000</v>
      </c>
      <c r="G62" s="23">
        <v>338390</v>
      </c>
      <c r="H62" s="24">
        <v>1021148</v>
      </c>
      <c r="I62" s="23">
        <v>352758</v>
      </c>
      <c r="J62" s="47">
        <v>595000</v>
      </c>
      <c r="K62" s="27">
        <v>928200</v>
      </c>
      <c r="L62" s="27">
        <v>330986</v>
      </c>
      <c r="M62" s="27">
        <v>522000</v>
      </c>
      <c r="N62" s="27">
        <v>363000</v>
      </c>
      <c r="O62" s="27">
        <v>2215231</v>
      </c>
      <c r="P62" s="27">
        <v>512820</v>
      </c>
      <c r="Q62" s="27">
        <v>332480</v>
      </c>
      <c r="R62" s="27">
        <v>400000</v>
      </c>
      <c r="S62" s="27">
        <v>1096823</v>
      </c>
      <c r="T62" s="27">
        <v>339386</v>
      </c>
      <c r="U62" s="27">
        <v>713399</v>
      </c>
      <c r="V62" s="27">
        <v>320000</v>
      </c>
      <c r="W62" s="27">
        <v>952000</v>
      </c>
      <c r="X62" s="27">
        <v>333200</v>
      </c>
      <c r="Y62" s="27">
        <v>314702</v>
      </c>
      <c r="Z62" s="27">
        <v>595000</v>
      </c>
      <c r="AA62" s="27">
        <v>240000</v>
      </c>
      <c r="AB62" s="49">
        <f t="shared" si="25"/>
        <v>381500</v>
      </c>
      <c r="AC62" s="50">
        <f t="shared" si="26"/>
        <v>2</v>
      </c>
      <c r="AD62" s="50">
        <f t="shared" si="27"/>
        <v>2</v>
      </c>
      <c r="AE62" s="50">
        <f t="shared" si="28"/>
        <v>0</v>
      </c>
      <c r="AF62" s="50">
        <f t="shared" si="29"/>
        <v>2</v>
      </c>
      <c r="AG62" s="50">
        <f t="shared" si="30"/>
        <v>0</v>
      </c>
      <c r="AH62" s="50">
        <f t="shared" si="31"/>
        <v>2</v>
      </c>
      <c r="AI62" s="50">
        <f t="shared" si="32"/>
        <v>0</v>
      </c>
      <c r="AJ62" s="50">
        <f t="shared" si="33"/>
        <v>0</v>
      </c>
      <c r="AK62" s="50">
        <f t="shared" si="34"/>
        <v>2</v>
      </c>
      <c r="AL62" s="50">
        <f t="shared" si="35"/>
        <v>0</v>
      </c>
      <c r="AM62" s="50">
        <f t="shared" si="36"/>
        <v>2</v>
      </c>
      <c r="AN62" s="50">
        <f t="shared" si="37"/>
        <v>0</v>
      </c>
      <c r="AO62" s="50">
        <f t="shared" si="38"/>
        <v>0</v>
      </c>
      <c r="AP62" s="50">
        <f t="shared" si="39"/>
        <v>2</v>
      </c>
      <c r="AQ62" s="50">
        <f t="shared" si="40"/>
        <v>1</v>
      </c>
      <c r="AR62" s="50">
        <f t="shared" si="41"/>
        <v>0</v>
      </c>
      <c r="AS62" s="50">
        <f t="shared" si="42"/>
        <v>2</v>
      </c>
      <c r="AT62" s="50">
        <f t="shared" si="43"/>
        <v>0</v>
      </c>
      <c r="AU62" s="50">
        <f t="shared" si="44"/>
        <v>2</v>
      </c>
      <c r="AV62" s="50">
        <f t="shared" si="45"/>
        <v>0</v>
      </c>
      <c r="AW62" s="50">
        <f t="shared" si="46"/>
        <v>2</v>
      </c>
      <c r="AX62" s="50">
        <f t="shared" si="47"/>
        <v>2</v>
      </c>
      <c r="AY62" s="50">
        <f t="shared" si="48"/>
        <v>0</v>
      </c>
      <c r="AZ62" s="50">
        <f t="shared" si="49"/>
        <v>0</v>
      </c>
    </row>
    <row r="63" spans="1:52" ht="45">
      <c r="A63" s="36" t="s">
        <v>627</v>
      </c>
      <c r="B63" s="36" t="s">
        <v>613</v>
      </c>
      <c r="C63" s="93">
        <v>1</v>
      </c>
      <c r="D63" s="64">
        <v>592465</v>
      </c>
      <c r="E63" s="47">
        <v>647217</v>
      </c>
      <c r="F63" s="23">
        <v>1762100</v>
      </c>
      <c r="G63" s="23">
        <v>608260</v>
      </c>
      <c r="H63" s="24">
        <v>1503581</v>
      </c>
      <c r="I63" s="23">
        <v>684324</v>
      </c>
      <c r="J63" s="47">
        <v>1105000</v>
      </c>
      <c r="K63" s="27">
        <v>1713600</v>
      </c>
      <c r="L63" s="27">
        <v>710731</v>
      </c>
      <c r="M63" s="27">
        <v>652500</v>
      </c>
      <c r="N63" s="27">
        <v>632500</v>
      </c>
      <c r="O63" s="27">
        <v>2471538</v>
      </c>
      <c r="P63" s="27">
        <v>721154</v>
      </c>
      <c r="Q63" s="27">
        <v>693085</v>
      </c>
      <c r="R63" s="27">
        <v>580000</v>
      </c>
      <c r="S63" s="27">
        <v>2024904</v>
      </c>
      <c r="T63" s="27">
        <v>693953</v>
      </c>
      <c r="U63" s="27">
        <v>829984</v>
      </c>
      <c r="V63" s="27">
        <v>390000</v>
      </c>
      <c r="W63" s="27">
        <v>1250000</v>
      </c>
      <c r="X63" s="27">
        <v>606900</v>
      </c>
      <c r="Y63" s="27">
        <v>667834</v>
      </c>
      <c r="Z63" s="27">
        <v>1190000</v>
      </c>
      <c r="AA63" s="27">
        <v>470000</v>
      </c>
      <c r="AB63" s="49">
        <f t="shared" si="25"/>
        <v>693519</v>
      </c>
      <c r="AC63" s="50">
        <f t="shared" si="26"/>
        <v>2</v>
      </c>
      <c r="AD63" s="50">
        <f t="shared" si="27"/>
        <v>2</v>
      </c>
      <c r="AE63" s="50">
        <f t="shared" si="28"/>
        <v>0</v>
      </c>
      <c r="AF63" s="50">
        <f t="shared" si="29"/>
        <v>2</v>
      </c>
      <c r="AG63" s="50">
        <f t="shared" si="30"/>
        <v>0</v>
      </c>
      <c r="AH63" s="50">
        <f t="shared" si="31"/>
        <v>2</v>
      </c>
      <c r="AI63" s="50">
        <f t="shared" si="32"/>
        <v>0</v>
      </c>
      <c r="AJ63" s="50">
        <f t="shared" si="33"/>
        <v>0</v>
      </c>
      <c r="AK63" s="50">
        <f t="shared" si="34"/>
        <v>1</v>
      </c>
      <c r="AL63" s="50">
        <f t="shared" si="35"/>
        <v>2</v>
      </c>
      <c r="AM63" s="50">
        <f t="shared" si="36"/>
        <v>2</v>
      </c>
      <c r="AN63" s="50">
        <f t="shared" si="37"/>
        <v>0</v>
      </c>
      <c r="AO63" s="50">
        <f t="shared" si="38"/>
        <v>1</v>
      </c>
      <c r="AP63" s="50">
        <f t="shared" si="39"/>
        <v>2</v>
      </c>
      <c r="AQ63" s="50">
        <f t="shared" si="40"/>
        <v>2</v>
      </c>
      <c r="AR63" s="50">
        <f t="shared" si="41"/>
        <v>0</v>
      </c>
      <c r="AS63" s="50">
        <f t="shared" si="42"/>
        <v>1</v>
      </c>
      <c r="AT63" s="50">
        <f t="shared" si="43"/>
        <v>1</v>
      </c>
      <c r="AU63" s="50">
        <f t="shared" si="44"/>
        <v>0</v>
      </c>
      <c r="AV63" s="50">
        <f t="shared" si="45"/>
        <v>0</v>
      </c>
      <c r="AW63" s="50">
        <f t="shared" si="46"/>
        <v>2</v>
      </c>
      <c r="AX63" s="50">
        <f t="shared" si="47"/>
        <v>2</v>
      </c>
      <c r="AY63" s="50">
        <f t="shared" si="48"/>
        <v>0</v>
      </c>
      <c r="AZ63" s="50">
        <f t="shared" si="49"/>
        <v>0</v>
      </c>
    </row>
    <row r="64" spans="1:52" ht="45">
      <c r="A64" s="36" t="s">
        <v>627</v>
      </c>
      <c r="B64" s="36" t="s">
        <v>614</v>
      </c>
      <c r="C64" s="93">
        <v>1</v>
      </c>
      <c r="D64" s="64">
        <v>1029729</v>
      </c>
      <c r="E64" s="47">
        <v>1000601</v>
      </c>
      <c r="F64" s="23">
        <v>2211000</v>
      </c>
      <c r="G64" s="23">
        <v>890293</v>
      </c>
      <c r="H64" s="24">
        <v>2034256</v>
      </c>
      <c r="I64" s="23">
        <v>809176</v>
      </c>
      <c r="J64" s="47">
        <v>1360000</v>
      </c>
      <c r="K64" s="27">
        <v>2570400</v>
      </c>
      <c r="L64" s="27">
        <v>900869</v>
      </c>
      <c r="M64" s="27">
        <v>870000</v>
      </c>
      <c r="N64" s="27">
        <v>682000</v>
      </c>
      <c r="O64" s="27">
        <v>2672923</v>
      </c>
      <c r="P64" s="27">
        <v>993590</v>
      </c>
      <c r="Q64" s="27">
        <v>861815</v>
      </c>
      <c r="R64" s="27">
        <v>750000</v>
      </c>
      <c r="S64" s="27">
        <v>3037356</v>
      </c>
      <c r="T64" s="27">
        <v>926297</v>
      </c>
      <c r="U64" s="27">
        <v>1073255</v>
      </c>
      <c r="V64" s="27">
        <v>520000</v>
      </c>
      <c r="W64" s="27">
        <v>1550000</v>
      </c>
      <c r="X64" s="27">
        <v>952000</v>
      </c>
      <c r="Y64" s="27">
        <v>895261</v>
      </c>
      <c r="Z64" s="27">
        <v>2023000</v>
      </c>
      <c r="AA64" s="27">
        <v>700000</v>
      </c>
      <c r="AB64" s="49">
        <f t="shared" si="25"/>
        <v>972795</v>
      </c>
      <c r="AC64" s="50">
        <f t="shared" si="26"/>
        <v>1</v>
      </c>
      <c r="AD64" s="50">
        <f t="shared" si="27"/>
        <v>1</v>
      </c>
      <c r="AE64" s="50">
        <f t="shared" si="28"/>
        <v>0</v>
      </c>
      <c r="AF64" s="50">
        <f t="shared" si="29"/>
        <v>2</v>
      </c>
      <c r="AG64" s="50">
        <f t="shared" si="30"/>
        <v>0</v>
      </c>
      <c r="AH64" s="50">
        <f t="shared" si="31"/>
        <v>2</v>
      </c>
      <c r="AI64" s="50">
        <f t="shared" si="32"/>
        <v>0</v>
      </c>
      <c r="AJ64" s="50">
        <f t="shared" si="33"/>
        <v>0</v>
      </c>
      <c r="AK64" s="50">
        <f t="shared" si="34"/>
        <v>2</v>
      </c>
      <c r="AL64" s="50">
        <f t="shared" si="35"/>
        <v>2</v>
      </c>
      <c r="AM64" s="50">
        <f t="shared" si="36"/>
        <v>0</v>
      </c>
      <c r="AN64" s="50">
        <f t="shared" si="37"/>
        <v>0</v>
      </c>
      <c r="AO64" s="50">
        <f t="shared" si="38"/>
        <v>1</v>
      </c>
      <c r="AP64" s="50">
        <f t="shared" si="39"/>
        <v>2</v>
      </c>
      <c r="AQ64" s="50">
        <f t="shared" si="40"/>
        <v>0</v>
      </c>
      <c r="AR64" s="50">
        <f t="shared" si="41"/>
        <v>0</v>
      </c>
      <c r="AS64" s="50">
        <f t="shared" si="42"/>
        <v>2</v>
      </c>
      <c r="AT64" s="50">
        <f t="shared" si="43"/>
        <v>1</v>
      </c>
      <c r="AU64" s="50">
        <f t="shared" si="44"/>
        <v>0</v>
      </c>
      <c r="AV64" s="50">
        <f t="shared" si="45"/>
        <v>0</v>
      </c>
      <c r="AW64" s="50">
        <f t="shared" si="46"/>
        <v>2</v>
      </c>
      <c r="AX64" s="50">
        <f t="shared" si="47"/>
        <v>2</v>
      </c>
      <c r="AY64" s="50">
        <f t="shared" si="48"/>
        <v>0</v>
      </c>
      <c r="AZ64" s="50">
        <f t="shared" si="49"/>
        <v>0</v>
      </c>
    </row>
    <row r="65" spans="1:52" ht="45">
      <c r="A65" s="36" t="s">
        <v>627</v>
      </c>
      <c r="B65" s="36" t="s">
        <v>615</v>
      </c>
      <c r="C65" s="93">
        <v>1</v>
      </c>
      <c r="D65" s="64">
        <v>1159859</v>
      </c>
      <c r="E65" s="47">
        <v>1081116</v>
      </c>
      <c r="F65" s="23">
        <v>2586200</v>
      </c>
      <c r="G65" s="23">
        <v>995674</v>
      </c>
      <c r="H65" s="24">
        <v>3023243</v>
      </c>
      <c r="I65" s="23">
        <v>1083211</v>
      </c>
      <c r="J65" s="47">
        <v>2380000</v>
      </c>
      <c r="K65" s="27">
        <v>4141200</v>
      </c>
      <c r="L65" s="27">
        <v>1075500</v>
      </c>
      <c r="M65" s="27">
        <v>1087500</v>
      </c>
      <c r="N65" s="27">
        <v>768050</v>
      </c>
      <c r="O65" s="27">
        <v>2672923</v>
      </c>
      <c r="P65" s="27">
        <v>1266026</v>
      </c>
      <c r="Q65" s="27">
        <v>1076784</v>
      </c>
      <c r="R65" s="27">
        <v>950000</v>
      </c>
      <c r="S65" s="27">
        <v>4893518</v>
      </c>
      <c r="T65" s="27">
        <v>1082175</v>
      </c>
      <c r="U65" s="27">
        <v>2199120</v>
      </c>
      <c r="V65" s="27">
        <v>690000</v>
      </c>
      <c r="W65" s="27">
        <v>1850000</v>
      </c>
      <c r="X65" s="27">
        <v>1071000</v>
      </c>
      <c r="Y65" s="27">
        <v>1134255</v>
      </c>
      <c r="Z65" s="27">
        <v>2618000</v>
      </c>
      <c r="AA65" s="27">
        <v>920000</v>
      </c>
      <c r="AB65" s="49">
        <f t="shared" si="25"/>
        <v>1110877.5</v>
      </c>
      <c r="AC65" s="50">
        <f t="shared" si="26"/>
        <v>1</v>
      </c>
      <c r="AD65" s="50">
        <f t="shared" si="27"/>
        <v>2</v>
      </c>
      <c r="AE65" s="50">
        <f t="shared" si="28"/>
        <v>0</v>
      </c>
      <c r="AF65" s="50">
        <f t="shared" si="29"/>
        <v>2</v>
      </c>
      <c r="AG65" s="50">
        <f t="shared" si="30"/>
        <v>0</v>
      </c>
      <c r="AH65" s="50">
        <f t="shared" si="31"/>
        <v>2</v>
      </c>
      <c r="AI65" s="50">
        <f t="shared" si="32"/>
        <v>0</v>
      </c>
      <c r="AJ65" s="50">
        <f t="shared" si="33"/>
        <v>0</v>
      </c>
      <c r="AK65" s="50">
        <f t="shared" si="34"/>
        <v>2</v>
      </c>
      <c r="AL65" s="50">
        <f t="shared" si="35"/>
        <v>2</v>
      </c>
      <c r="AM65" s="50">
        <f t="shared" si="36"/>
        <v>0</v>
      </c>
      <c r="AN65" s="50">
        <f t="shared" si="37"/>
        <v>0</v>
      </c>
      <c r="AO65" s="50">
        <f t="shared" si="38"/>
        <v>1</v>
      </c>
      <c r="AP65" s="50">
        <f t="shared" si="39"/>
        <v>2</v>
      </c>
      <c r="AQ65" s="50">
        <f t="shared" si="40"/>
        <v>2</v>
      </c>
      <c r="AR65" s="50">
        <f t="shared" si="41"/>
        <v>0</v>
      </c>
      <c r="AS65" s="50">
        <f t="shared" si="42"/>
        <v>2</v>
      </c>
      <c r="AT65" s="50">
        <f t="shared" si="43"/>
        <v>0</v>
      </c>
      <c r="AU65" s="50">
        <f t="shared" si="44"/>
        <v>0</v>
      </c>
      <c r="AV65" s="50">
        <f t="shared" si="45"/>
        <v>0</v>
      </c>
      <c r="AW65" s="50">
        <f t="shared" si="46"/>
        <v>2</v>
      </c>
      <c r="AX65" s="50">
        <f t="shared" si="47"/>
        <v>1</v>
      </c>
      <c r="AY65" s="50">
        <f t="shared" si="48"/>
        <v>0</v>
      </c>
      <c r="AZ65" s="50">
        <f t="shared" si="49"/>
        <v>2</v>
      </c>
    </row>
    <row r="66" spans="1:52" ht="60">
      <c r="A66" s="36" t="s">
        <v>627</v>
      </c>
      <c r="B66" s="36" t="s">
        <v>616</v>
      </c>
      <c r="C66" s="93">
        <v>1</v>
      </c>
      <c r="D66" s="64">
        <v>995982</v>
      </c>
      <c r="E66" s="47">
        <v>999145</v>
      </c>
      <c r="F66" s="23">
        <v>3149000</v>
      </c>
      <c r="G66" s="23">
        <v>1165616</v>
      </c>
      <c r="H66" s="24">
        <v>3674527</v>
      </c>
      <c r="I66" s="23">
        <v>1260841</v>
      </c>
      <c r="J66" s="47">
        <v>3400000</v>
      </c>
      <c r="K66" s="27">
        <v>4569600</v>
      </c>
      <c r="L66" s="27">
        <v>1162840</v>
      </c>
      <c r="M66" s="27">
        <v>1667500</v>
      </c>
      <c r="N66" s="27">
        <v>847000</v>
      </c>
      <c r="O66" s="27">
        <v>2672923</v>
      </c>
      <c r="P66" s="27">
        <v>1570513</v>
      </c>
      <c r="Q66" s="27">
        <v>1333828</v>
      </c>
      <c r="R66" s="27">
        <v>1350000</v>
      </c>
      <c r="S66" s="27">
        <v>5399744</v>
      </c>
      <c r="T66" s="27">
        <v>1265938</v>
      </c>
      <c r="U66" s="27">
        <v>2493739</v>
      </c>
      <c r="V66" s="27">
        <v>850000</v>
      </c>
      <c r="W66" s="27">
        <v>2200000</v>
      </c>
      <c r="X66" s="27">
        <v>1190000</v>
      </c>
      <c r="Y66" s="27">
        <v>1267761</v>
      </c>
      <c r="Z66" s="27">
        <v>3689000</v>
      </c>
      <c r="AA66" s="27">
        <v>1200000</v>
      </c>
      <c r="AB66" s="49">
        <f t="shared" ref="AB66:AB67" si="50">IFERROR(MEDIAN(D66:AA66),0)</f>
        <v>1341914</v>
      </c>
      <c r="AC66" s="50">
        <f t="shared" si="26"/>
        <v>0</v>
      </c>
      <c r="AD66" s="50">
        <f t="shared" si="27"/>
        <v>0</v>
      </c>
      <c r="AE66" s="50">
        <f t="shared" si="28"/>
        <v>0</v>
      </c>
      <c r="AF66" s="50">
        <f t="shared" si="29"/>
        <v>2</v>
      </c>
      <c r="AG66" s="50">
        <f t="shared" si="30"/>
        <v>0</v>
      </c>
      <c r="AH66" s="50">
        <f t="shared" si="31"/>
        <v>2</v>
      </c>
      <c r="AI66" s="50">
        <f t="shared" si="32"/>
        <v>0</v>
      </c>
      <c r="AJ66" s="50">
        <f t="shared" si="33"/>
        <v>0</v>
      </c>
      <c r="AK66" s="50">
        <f t="shared" si="34"/>
        <v>2</v>
      </c>
      <c r="AL66" s="50">
        <f t="shared" si="35"/>
        <v>0</v>
      </c>
      <c r="AM66" s="50">
        <f t="shared" si="36"/>
        <v>0</v>
      </c>
      <c r="AN66" s="50">
        <f t="shared" si="37"/>
        <v>0</v>
      </c>
      <c r="AO66" s="50">
        <f t="shared" si="38"/>
        <v>1</v>
      </c>
      <c r="AP66" s="50">
        <f t="shared" si="39"/>
        <v>2</v>
      </c>
      <c r="AQ66" s="50">
        <f t="shared" si="40"/>
        <v>1</v>
      </c>
      <c r="AR66" s="50">
        <f t="shared" si="41"/>
        <v>0</v>
      </c>
      <c r="AS66" s="50">
        <f t="shared" si="42"/>
        <v>2</v>
      </c>
      <c r="AT66" s="50">
        <f t="shared" si="43"/>
        <v>0</v>
      </c>
      <c r="AU66" s="50">
        <f t="shared" si="44"/>
        <v>0</v>
      </c>
      <c r="AV66" s="50">
        <f t="shared" si="45"/>
        <v>0</v>
      </c>
      <c r="AW66" s="50">
        <f t="shared" si="46"/>
        <v>2</v>
      </c>
      <c r="AX66" s="50">
        <f t="shared" si="47"/>
        <v>2</v>
      </c>
      <c r="AY66" s="50">
        <f t="shared" si="48"/>
        <v>0</v>
      </c>
      <c r="AZ66" s="50">
        <f t="shared" si="49"/>
        <v>2</v>
      </c>
    </row>
    <row r="67" spans="1:52" ht="45">
      <c r="A67" s="36" t="s">
        <v>627</v>
      </c>
      <c r="B67" s="36" t="s">
        <v>617</v>
      </c>
      <c r="C67" s="93">
        <v>1</v>
      </c>
      <c r="D67" s="64">
        <v>1528911</v>
      </c>
      <c r="E67" s="47">
        <v>1467455</v>
      </c>
      <c r="F67" s="23">
        <v>3752000</v>
      </c>
      <c r="G67" s="23">
        <v>1322529</v>
      </c>
      <c r="H67" s="24">
        <v>5129864</v>
      </c>
      <c r="I67" s="23">
        <v>1550148</v>
      </c>
      <c r="J67" s="47">
        <v>3910000</v>
      </c>
      <c r="K67" s="27">
        <v>5854800</v>
      </c>
      <c r="L67" s="27">
        <v>1522361</v>
      </c>
      <c r="M67" s="27">
        <v>2247500</v>
      </c>
      <c r="N67" s="27">
        <v>1573000</v>
      </c>
      <c r="O67" s="27">
        <v>3148923</v>
      </c>
      <c r="P67" s="27">
        <v>3365385</v>
      </c>
      <c r="Q67" s="27">
        <v>1509121</v>
      </c>
      <c r="R67" s="27">
        <v>1650000</v>
      </c>
      <c r="S67" s="27">
        <v>6918422</v>
      </c>
      <c r="T67" s="27">
        <v>1438859</v>
      </c>
      <c r="U67" s="27">
        <v>4352995</v>
      </c>
      <c r="V67" s="27">
        <v>1200000</v>
      </c>
      <c r="W67" s="27">
        <v>2720000</v>
      </c>
      <c r="X67" s="27">
        <v>1309000</v>
      </c>
      <c r="Y67" s="27">
        <v>1398096</v>
      </c>
      <c r="Z67" s="27">
        <v>5236000</v>
      </c>
      <c r="AA67" s="27">
        <v>1390000</v>
      </c>
      <c r="AB67" s="49">
        <f t="shared" si="50"/>
        <v>1611500</v>
      </c>
      <c r="AC67" s="50">
        <f t="shared" si="26"/>
        <v>2</v>
      </c>
      <c r="AD67" s="50">
        <f t="shared" si="27"/>
        <v>2</v>
      </c>
      <c r="AE67" s="50">
        <f t="shared" si="28"/>
        <v>0</v>
      </c>
      <c r="AF67" s="50">
        <f t="shared" si="29"/>
        <v>2</v>
      </c>
      <c r="AG67" s="50">
        <f t="shared" si="30"/>
        <v>0</v>
      </c>
      <c r="AH67" s="50">
        <f t="shared" si="31"/>
        <v>2</v>
      </c>
      <c r="AI67" s="50">
        <f t="shared" si="32"/>
        <v>0</v>
      </c>
      <c r="AJ67" s="50">
        <f t="shared" si="33"/>
        <v>0</v>
      </c>
      <c r="AK67" s="50">
        <f t="shared" si="34"/>
        <v>2</v>
      </c>
      <c r="AL67" s="50">
        <f t="shared" si="35"/>
        <v>0</v>
      </c>
      <c r="AM67" s="50">
        <f t="shared" si="36"/>
        <v>2</v>
      </c>
      <c r="AN67" s="50">
        <f t="shared" si="37"/>
        <v>0</v>
      </c>
      <c r="AO67" s="50">
        <f t="shared" si="38"/>
        <v>0</v>
      </c>
      <c r="AP67" s="50">
        <f t="shared" si="39"/>
        <v>2</v>
      </c>
      <c r="AQ67" s="50">
        <f t="shared" si="40"/>
        <v>1</v>
      </c>
      <c r="AR67" s="50">
        <f t="shared" si="41"/>
        <v>0</v>
      </c>
      <c r="AS67" s="50">
        <f t="shared" si="42"/>
        <v>2</v>
      </c>
      <c r="AT67" s="50">
        <f t="shared" si="43"/>
        <v>0</v>
      </c>
      <c r="AU67" s="50">
        <f t="shared" si="44"/>
        <v>0</v>
      </c>
      <c r="AV67" s="50">
        <f t="shared" si="45"/>
        <v>0</v>
      </c>
      <c r="AW67" s="50">
        <f t="shared" si="46"/>
        <v>2</v>
      </c>
      <c r="AX67" s="50">
        <f t="shared" si="47"/>
        <v>2</v>
      </c>
      <c r="AY67" s="50">
        <f t="shared" si="48"/>
        <v>0</v>
      </c>
      <c r="AZ67" s="50">
        <f t="shared" si="49"/>
        <v>2</v>
      </c>
    </row>
    <row r="68" spans="1:52">
      <c r="D68" s="64">
        <f>SUM(D2:D67)</f>
        <v>209637897</v>
      </c>
      <c r="E68" s="64">
        <f t="shared" ref="E68:AZ68" si="51">SUM(E2:E67)</f>
        <v>204134368</v>
      </c>
      <c r="F68" s="64">
        <f t="shared" si="51"/>
        <v>352837127</v>
      </c>
      <c r="G68" s="64">
        <f t="shared" si="51"/>
        <v>204011105</v>
      </c>
      <c r="H68" s="64">
        <f t="shared" si="51"/>
        <v>219961981</v>
      </c>
      <c r="I68" s="64">
        <f t="shared" si="51"/>
        <v>214071422</v>
      </c>
      <c r="J68" s="64">
        <f t="shared" si="51"/>
        <v>398990000</v>
      </c>
      <c r="K68" s="64">
        <f t="shared" si="51"/>
        <v>203745850</v>
      </c>
      <c r="L68" s="64">
        <f t="shared" si="51"/>
        <v>202997309</v>
      </c>
      <c r="M68" s="64">
        <f t="shared" si="51"/>
        <v>112270998</v>
      </c>
      <c r="N68" s="64">
        <f t="shared" si="51"/>
        <v>82450750</v>
      </c>
      <c r="O68" s="64">
        <f t="shared" si="51"/>
        <v>190497031</v>
      </c>
      <c r="P68" s="64">
        <f t="shared" si="51"/>
        <v>184102573</v>
      </c>
      <c r="Q68" s="64">
        <f t="shared" si="51"/>
        <v>210442579</v>
      </c>
      <c r="R68" s="64">
        <f t="shared" si="51"/>
        <v>101600000</v>
      </c>
      <c r="S68" s="64">
        <f t="shared" si="51"/>
        <v>276180031.39999998</v>
      </c>
      <c r="T68" s="64">
        <f t="shared" si="51"/>
        <v>212810946</v>
      </c>
      <c r="U68" s="64">
        <f t="shared" si="51"/>
        <v>208637004</v>
      </c>
      <c r="V68" s="64">
        <f t="shared" si="51"/>
        <v>94274780.337358236</v>
      </c>
      <c r="W68" s="64">
        <f t="shared" si="51"/>
        <v>249592400</v>
      </c>
      <c r="X68" s="64">
        <f t="shared" si="51"/>
        <v>204394400</v>
      </c>
      <c r="Y68" s="64">
        <f t="shared" si="51"/>
        <v>199896717</v>
      </c>
      <c r="Z68" s="64">
        <f t="shared" si="51"/>
        <v>192899000</v>
      </c>
      <c r="AA68" s="64">
        <f t="shared" si="51"/>
        <v>196814700</v>
      </c>
      <c r="AB68" s="64">
        <f t="shared" si="51"/>
        <v>197628383</v>
      </c>
      <c r="AC68" s="80">
        <f t="shared" si="51"/>
        <v>85</v>
      </c>
      <c r="AD68" s="80">
        <f t="shared" si="51"/>
        <v>87</v>
      </c>
      <c r="AE68" s="80">
        <f t="shared" si="51"/>
        <v>7</v>
      </c>
      <c r="AF68" s="80">
        <f t="shared" si="51"/>
        <v>94</v>
      </c>
      <c r="AG68" s="80">
        <f t="shared" si="51"/>
        <v>28</v>
      </c>
      <c r="AH68" s="80">
        <f t="shared" si="51"/>
        <v>82</v>
      </c>
      <c r="AI68" s="80">
        <f t="shared" si="51"/>
        <v>34</v>
      </c>
      <c r="AJ68" s="80">
        <f t="shared" si="51"/>
        <v>13</v>
      </c>
      <c r="AK68" s="80">
        <f t="shared" si="51"/>
        <v>97</v>
      </c>
      <c r="AL68" s="80">
        <f t="shared" si="51"/>
        <v>29</v>
      </c>
      <c r="AM68" s="80">
        <f t="shared" si="51"/>
        <v>14</v>
      </c>
      <c r="AN68" s="80">
        <f t="shared" si="51"/>
        <v>26</v>
      </c>
      <c r="AO68" s="80">
        <f t="shared" si="51"/>
        <v>47</v>
      </c>
      <c r="AP68" s="80">
        <f t="shared" si="51"/>
        <v>92</v>
      </c>
      <c r="AQ68" s="80">
        <f t="shared" si="51"/>
        <v>33</v>
      </c>
      <c r="AR68" s="80">
        <f t="shared" si="51"/>
        <v>10</v>
      </c>
      <c r="AS68" s="80">
        <f t="shared" si="51"/>
        <v>83</v>
      </c>
      <c r="AT68" s="80">
        <f t="shared" si="51"/>
        <v>41</v>
      </c>
      <c r="AU68" s="80">
        <f t="shared" si="51"/>
        <v>14</v>
      </c>
      <c r="AV68" s="80">
        <f t="shared" si="51"/>
        <v>30</v>
      </c>
      <c r="AW68" s="80">
        <f t="shared" si="51"/>
        <v>95</v>
      </c>
      <c r="AX68" s="80">
        <f t="shared" si="51"/>
        <v>94</v>
      </c>
      <c r="AY68" s="80">
        <f t="shared" si="51"/>
        <v>49</v>
      </c>
      <c r="AZ68" s="80">
        <f t="shared" si="51"/>
        <v>39</v>
      </c>
    </row>
  </sheetData>
  <sheetProtection algorithmName="SHA-512" hashValue="uAX4DKe2dJhcEN5fyqASCbo2lATOZO6D0E75BmieoAh1kJjviIK8L1WPNNRf9GHRLhlvbqMF69LX75I48z5AvQ==" saltValue="sSuaxk3Q3pudoAUVw4Ox+g==" spinCount="100000" sheet="1" objects="1" scenarios="1"/>
  <protectedRanges>
    <protectedRange sqref="P2:P67" name="Rango1"/>
  </protectedRanges>
  <dataValidations count="1">
    <dataValidation type="whole" operator="greaterThan" allowBlank="1" showInputMessage="1" showErrorMessage="1" sqref="P2:P67" xr:uid="{2EBE0364-7B49-134A-827B-BC56D3EAD449}">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A47"/>
  <sheetViews>
    <sheetView topLeftCell="M1" zoomScale="107" zoomScaleNormal="90" workbookViewId="0">
      <selection activeCell="M9" sqref="M9 AC9"/>
    </sheetView>
  </sheetViews>
  <sheetFormatPr baseColWidth="10" defaultColWidth="27.140625" defaultRowHeight="15"/>
  <cols>
    <col min="1" max="4" width="27.140625" style="28"/>
    <col min="5" max="5" width="12.85546875" style="53" customWidth="1"/>
    <col min="6" max="6" width="13.42578125" style="53" customWidth="1"/>
    <col min="7" max="7" width="15.85546875" style="53" customWidth="1"/>
    <col min="8" max="8" width="14.42578125" style="53" customWidth="1"/>
    <col min="9" max="9" width="12.85546875" style="53" customWidth="1"/>
    <col min="10" max="10" width="11.42578125" style="53" customWidth="1"/>
    <col min="11" max="11" width="13.140625" style="53" customWidth="1"/>
    <col min="12" max="13" width="13.42578125" style="53" customWidth="1"/>
    <col min="14" max="14" width="22.7109375" style="53" bestFit="1" customWidth="1"/>
    <col min="15" max="15" width="13.42578125" style="53" customWidth="1"/>
    <col min="16" max="16" width="21.85546875" style="53" bestFit="1" customWidth="1"/>
    <col min="17" max="18" width="13.42578125" style="53" customWidth="1"/>
    <col min="19" max="19" width="19.42578125" style="53" bestFit="1" customWidth="1"/>
    <col min="20" max="22" width="13.42578125" style="53" customWidth="1"/>
    <col min="23" max="23" width="21.28515625" style="53" bestFit="1" customWidth="1"/>
    <col min="24" max="28" width="13.42578125" style="53" customWidth="1"/>
    <col min="29" max="29" width="14.42578125" style="53" customWidth="1"/>
    <col min="30" max="30" width="13.140625" style="53" customWidth="1"/>
    <col min="31" max="32" width="10.85546875" style="53" customWidth="1"/>
    <col min="33" max="33" width="13.85546875" style="53" customWidth="1"/>
    <col min="34" max="37" width="10.85546875" style="53" customWidth="1"/>
    <col min="38" max="46" width="27.140625" style="53" customWidth="1"/>
    <col min="47" max="53" width="27.140625" style="53"/>
    <col min="54" max="16384" width="27.140625" style="28"/>
  </cols>
  <sheetData>
    <row r="1" spans="1:53" ht="36">
      <c r="A1" s="4" t="s">
        <v>628</v>
      </c>
      <c r="B1" s="4" t="s">
        <v>629</v>
      </c>
      <c r="C1" s="4" t="s">
        <v>630</v>
      </c>
      <c r="D1" s="2" t="s">
        <v>631</v>
      </c>
      <c r="E1" s="17" t="s">
        <v>3</v>
      </c>
      <c r="F1" s="16" t="s">
        <v>682</v>
      </c>
      <c r="G1" s="17" t="s">
        <v>683</v>
      </c>
      <c r="H1" s="16" t="s">
        <v>4</v>
      </c>
      <c r="I1" s="17" t="s">
        <v>684</v>
      </c>
      <c r="J1" s="16" t="s">
        <v>685</v>
      </c>
      <c r="K1" s="17" t="s">
        <v>686</v>
      </c>
      <c r="L1" s="17" t="s">
        <v>687</v>
      </c>
      <c r="M1" s="17" t="s">
        <v>688</v>
      </c>
      <c r="N1" s="16" t="s">
        <v>689</v>
      </c>
      <c r="O1" s="17" t="s">
        <v>690</v>
      </c>
      <c r="P1" s="16" t="s">
        <v>691</v>
      </c>
      <c r="Q1" s="17" t="s">
        <v>692</v>
      </c>
      <c r="R1" s="17" t="s">
        <v>693</v>
      </c>
      <c r="S1" s="16" t="s">
        <v>694</v>
      </c>
      <c r="T1" s="17" t="s">
        <v>695</v>
      </c>
      <c r="U1" s="16" t="s">
        <v>696</v>
      </c>
      <c r="V1" s="17" t="s">
        <v>5</v>
      </c>
      <c r="W1" s="16" t="s">
        <v>697</v>
      </c>
      <c r="X1" s="17" t="s">
        <v>698</v>
      </c>
      <c r="Y1" s="16" t="s">
        <v>699</v>
      </c>
      <c r="Z1" s="17" t="s">
        <v>700</v>
      </c>
      <c r="AA1" s="16" t="s">
        <v>701</v>
      </c>
      <c r="AB1" s="17" t="s">
        <v>702</v>
      </c>
      <c r="AC1" s="16" t="s">
        <v>6</v>
      </c>
      <c r="AD1" s="17" t="s">
        <v>3</v>
      </c>
      <c r="AE1" s="16" t="s">
        <v>682</v>
      </c>
      <c r="AF1" s="17" t="s">
        <v>683</v>
      </c>
      <c r="AG1" s="16" t="s">
        <v>4</v>
      </c>
      <c r="AH1" s="17" t="s">
        <v>684</v>
      </c>
      <c r="AI1" s="16" t="s">
        <v>685</v>
      </c>
      <c r="AJ1" s="17" t="s">
        <v>686</v>
      </c>
      <c r="AK1" s="17" t="s">
        <v>687</v>
      </c>
      <c r="AL1" s="17" t="s">
        <v>688</v>
      </c>
      <c r="AM1" s="16" t="s">
        <v>689</v>
      </c>
      <c r="AN1" s="17" t="s">
        <v>690</v>
      </c>
      <c r="AO1" s="16" t="s">
        <v>691</v>
      </c>
      <c r="AP1" s="17" t="s">
        <v>692</v>
      </c>
      <c r="AQ1" s="17" t="s">
        <v>693</v>
      </c>
      <c r="AR1" s="16" t="s">
        <v>694</v>
      </c>
      <c r="AS1" s="17" t="s">
        <v>695</v>
      </c>
      <c r="AT1" s="16" t="s">
        <v>696</v>
      </c>
      <c r="AU1" s="17" t="s">
        <v>5</v>
      </c>
      <c r="AV1" s="16" t="s">
        <v>697</v>
      </c>
      <c r="AW1" s="17" t="s">
        <v>698</v>
      </c>
      <c r="AX1" s="16" t="s">
        <v>699</v>
      </c>
      <c r="AY1" s="17" t="s">
        <v>700</v>
      </c>
      <c r="AZ1" s="16" t="s">
        <v>701</v>
      </c>
      <c r="BA1" s="17" t="s">
        <v>702</v>
      </c>
    </row>
    <row r="2" spans="1:53">
      <c r="A2" s="5" t="s">
        <v>632</v>
      </c>
      <c r="B2" s="6" t="s">
        <v>633</v>
      </c>
      <c r="C2" s="6" t="s">
        <v>634</v>
      </c>
      <c r="D2" s="6" t="s">
        <v>635</v>
      </c>
      <c r="E2" s="64">
        <v>18988</v>
      </c>
      <c r="F2" s="47">
        <v>18564</v>
      </c>
      <c r="G2" s="23">
        <v>23800</v>
      </c>
      <c r="H2" s="23">
        <v>24650</v>
      </c>
      <c r="I2" s="24">
        <v>16081</v>
      </c>
      <c r="J2" s="23">
        <v>15100</v>
      </c>
      <c r="K2" s="47">
        <v>12750</v>
      </c>
      <c r="L2" s="27">
        <v>13655</v>
      </c>
      <c r="M2" s="27">
        <v>21808</v>
      </c>
      <c r="N2" s="27">
        <v>16900</v>
      </c>
      <c r="O2" s="27">
        <v>22350</v>
      </c>
      <c r="P2" s="27">
        <v>10069</v>
      </c>
      <c r="Q2" s="85">
        <v>9350</v>
      </c>
      <c r="R2" s="27">
        <v>24640</v>
      </c>
      <c r="S2" s="27">
        <v>5500</v>
      </c>
      <c r="T2" s="27">
        <v>19076.283100000001</v>
      </c>
      <c r="U2" s="27">
        <v>23824</v>
      </c>
      <c r="V2" s="27">
        <v>22031</v>
      </c>
      <c r="W2" s="27">
        <v>12072</v>
      </c>
      <c r="X2" s="27">
        <v>23800</v>
      </c>
      <c r="Y2" s="27">
        <v>24633</v>
      </c>
      <c r="Z2" s="27">
        <v>20612</v>
      </c>
      <c r="AA2" s="27">
        <v>14250</v>
      </c>
      <c r="AB2" s="27">
        <v>9220</v>
      </c>
      <c r="AC2" s="49">
        <f t="shared" ref="AC2:AC32" si="0">IFERROR(MEDIAN(E2:AB2),0)</f>
        <v>18776</v>
      </c>
      <c r="AD2" s="86">
        <f t="shared" ref="AD2:AD32" si="1">IF(E2=$AC2,2,IF(AND(($AC2-E2)/$AC2&lt;=0.2,($AC2-E2)/$AC2&gt;0),2,IF(AND(($AC2-E2)/$AC2&gt;=-0.2,($AC2-E2)/$AC2&lt;0),1,0)))</f>
        <v>1</v>
      </c>
      <c r="AE2" s="86">
        <f t="shared" ref="AE2:AE32" si="2">IF(F2=$AC2,2,IF(AND(($AC2-F2)/$AC2&lt;=0.2,($AC2-F2)/$AC2&gt;0),2,IF(AND(($AC2-F2)/$AC2&gt;=-0.2,($AC2-F2)/$AC2&lt;0),1,0)))</f>
        <v>2</v>
      </c>
      <c r="AF2" s="86">
        <f t="shared" ref="AF2:AF32" si="3">IF(G2=$AC2,2,IF(AND(($AC2-G2)/$AC2&lt;=0.2,($AC2-G2)/$AC2&gt;0),2,IF(AND(($AC2-G2)/$AC2&gt;=-0.2,($AC2-G2)/$AC2&lt;0),1,0)))</f>
        <v>0</v>
      </c>
      <c r="AG2" s="86">
        <f t="shared" ref="AG2:AG32" si="4">IF(H2=$AC2,2,IF(AND(($AC2-H2)/$AC2&lt;=0.2,($AC2-H2)/$AC2&gt;0),2,IF(AND(($AC2-H2)/$AC2&gt;=-0.2,($AC2-H2)/$AC2&lt;0),1,0)))</f>
        <v>0</v>
      </c>
      <c r="AH2" s="86">
        <f t="shared" ref="AH2:AH32" si="5">IF(I2=$AC2,2,IF(AND(($AC2-I2)/$AC2&lt;=0.2,($AC2-I2)/$AC2&gt;0),2,IF(AND(($AC2-I2)/$AC2&gt;=-0.2,($AC2-I2)/$AC2&lt;0),1,0)))</f>
        <v>2</v>
      </c>
      <c r="AI2" s="86">
        <f t="shared" ref="AI2:AI32" si="6">IF(J2=$AC2,2,IF(AND(($AC2-J2)/$AC2&lt;=0.2,($AC2-J2)/$AC2&gt;0),2,IF(AND(($AC2-J2)/$AC2&gt;=-0.2,($AC2-J2)/$AC2&lt;0),1,0)))</f>
        <v>2</v>
      </c>
      <c r="AJ2" s="86">
        <f t="shared" ref="AJ2:AJ32" si="7">IF(K2=$AC2,2,IF(AND(($AC2-K2)/$AC2&lt;=0.2,($AC2-K2)/$AC2&gt;0),2,IF(AND(($AC2-K2)/$AC2&gt;=-0.2,($AC2-K2)/$AC2&lt;0),1,0)))</f>
        <v>0</v>
      </c>
      <c r="AK2" s="86">
        <f t="shared" ref="AK2:AK32" si="8">IF(L2=$AC2,2,IF(AND(($AC2-L2)/$AC2&lt;=0.2,($AC2-L2)/$AC2&gt;0),2,IF(AND(($AC2-L2)/$AC2&gt;=-0.2,($AC2-L2)/$AC2&lt;0),1,0)))</f>
        <v>0</v>
      </c>
      <c r="AL2" s="86">
        <f t="shared" ref="AL2:AL32" si="9">IF(M2=$AC2,2,IF(AND(($AC2-M2)/$AC2&lt;=0.2,($AC2-M2)/$AC2&gt;0),2,IF(AND(($AC2-M2)/$AC2&gt;=-0.2,($AC2-M2)/$AC2&lt;0),1,0)))</f>
        <v>1</v>
      </c>
      <c r="AM2" s="86">
        <f t="shared" ref="AM2:AM32" si="10">IF(N2=$AC2,2,IF(AND(($AC2-N2)/$AC2&lt;=0.2,($AC2-N2)/$AC2&gt;0),2,IF(AND(($AC2-N2)/$AC2&gt;=-0.2,($AC2-N2)/$AC2&lt;0),1,0)))</f>
        <v>2</v>
      </c>
      <c r="AN2" s="86">
        <f t="shared" ref="AN2:AN32" si="11">IF(O2=$AC2,2,IF(AND(($AC2-O2)/$AC2&lt;=0.2,($AC2-O2)/$AC2&gt;0),2,IF(AND(($AC2-O2)/$AC2&gt;=-0.2,($AC2-O2)/$AC2&lt;0),1,0)))</f>
        <v>1</v>
      </c>
      <c r="AO2" s="86">
        <f t="shared" ref="AO2:AO32" si="12">IF(P2=$AC2,2,IF(AND(($AC2-P2)/$AC2&lt;=0.2,($AC2-P2)/$AC2&gt;0),2,IF(AND(($AC2-P2)/$AC2&gt;=-0.2,($AC2-P2)/$AC2&lt;0),1,0)))</f>
        <v>0</v>
      </c>
      <c r="AP2" s="86">
        <f t="shared" ref="AP2:AP32" si="13">IF(Q2=$AC2,2,IF(AND(($AC2-Q2)/$AC2&lt;=0.2,($AC2-Q2)/$AC2&gt;0),2,IF(AND(($AC2-Q2)/$AC2&gt;=-0.2,($AC2-Q2)/$AC2&lt;0),1,0)))</f>
        <v>0</v>
      </c>
      <c r="AQ2" s="86">
        <f t="shared" ref="AQ2:AQ32" si="14">IF(R2=$AC2,2,IF(AND(($AC2-R2)/$AC2&lt;=0.2,($AC2-R2)/$AC2&gt;0),2,IF(AND(($AC2-R2)/$AC2&gt;=-0.2,($AC2-R2)/$AC2&lt;0),1,0)))</f>
        <v>0</v>
      </c>
      <c r="AR2" s="86">
        <f t="shared" ref="AR2:AR32" si="15">IF(S2=$AC2,2,IF(AND(($AC2-S2)/$AC2&lt;=0.2,($AC2-S2)/$AC2&gt;0),2,IF(AND(($AC2-S2)/$AC2&gt;=-0.2,($AC2-S2)/$AC2&lt;0),1,0)))</f>
        <v>0</v>
      </c>
      <c r="AS2" s="86">
        <f t="shared" ref="AS2:AS32" si="16">IF(T2=$AC2,2,IF(AND(($AC2-T2)/$AC2&lt;=0.2,($AC2-T2)/$AC2&gt;0),2,IF(AND(($AC2-T2)/$AC2&gt;=-0.2,($AC2-T2)/$AC2&lt;0),1,0)))</f>
        <v>1</v>
      </c>
      <c r="AT2" s="86">
        <f t="shared" ref="AT2:AT32" si="17">IF(U2=$AC2,2,IF(AND(($AC2-U2)/$AC2&lt;=0.2,($AC2-U2)/$AC2&gt;0),2,IF(AND(($AC2-U2)/$AC2&gt;=-0.2,($AC2-U2)/$AC2&lt;0),1,0)))</f>
        <v>0</v>
      </c>
      <c r="AU2" s="86">
        <f t="shared" ref="AU2:AU32" si="18">IF(V2=$AC2,2,IF(AND(($AC2-V2)/$AC2&lt;=0.2,($AC2-V2)/$AC2&gt;0),2,IF(AND(($AC2-V2)/$AC2&gt;=-0.2,($AC2-V2)/$AC2&lt;0),1,0)))</f>
        <v>1</v>
      </c>
      <c r="AV2" s="86">
        <f t="shared" ref="AV2:AV32" si="19">IF(W2=$AC2,2,IF(AND(($AC2-W2)/$AC2&lt;=0.2,($AC2-W2)/$AC2&gt;0),2,IF(AND(($AC2-W2)/$AC2&gt;=-0.2,($AC2-W2)/$AC2&lt;0),1,0)))</f>
        <v>0</v>
      </c>
      <c r="AW2" s="86">
        <f t="shared" ref="AW2:AW32" si="20">IF(X2=$AC2,2,IF(AND(($AC2-X2)/$AC2&lt;=0.2,($AC2-X2)/$AC2&gt;0),2,IF(AND(($AC2-X2)/$AC2&gt;=-0.2,($AC2-X2)/$AC2&lt;0),1,0)))</f>
        <v>0</v>
      </c>
      <c r="AX2" s="86">
        <f t="shared" ref="AX2:AX32" si="21">IF(Y2=$AC2,2,IF(AND(($AC2-Y2)/$AC2&lt;=0.2,($AC2-Y2)/$AC2&gt;0),2,IF(AND(($AC2-Y2)/$AC2&gt;=-0.2,($AC2-Y2)/$AC2&lt;0),1,0)))</f>
        <v>0</v>
      </c>
      <c r="AY2" s="86">
        <f t="shared" ref="AY2:AY32" si="22">IF(Z2=$AC2,2,IF(AND(($AC2-Z2)/$AC2&lt;=0.2,($AC2-Z2)/$AC2&gt;0),2,IF(AND(($AC2-Z2)/$AC2&gt;=-0.2,($AC2-Z2)/$AC2&lt;0),1,0)))</f>
        <v>1</v>
      </c>
      <c r="AZ2" s="86">
        <f t="shared" ref="AZ2:AZ32" si="23">IF(AA2=$AC2,2,IF(AND(($AC2-AA2)/$AC2&lt;=0.2,($AC2-AA2)/$AC2&gt;0),2,IF(AND(($AC2-AA2)/$AC2&gt;=-0.2,($AC2-AA2)/$AC2&lt;0),1,0)))</f>
        <v>0</v>
      </c>
      <c r="BA2" s="86">
        <f t="shared" ref="BA2:BA32" si="24">IF(AB2=$AC2,2,IF(AND(($AC2-AB2)/$AC2&lt;=0.2,($AC2-AB2)/$AC2&gt;0),2,IF(AND(($AC2-AB2)/$AC2&gt;=-0.2,($AC2-AB2)/$AC2&lt;0),1,0)))</f>
        <v>0</v>
      </c>
    </row>
    <row r="3" spans="1:53">
      <c r="A3" s="5" t="s">
        <v>632</v>
      </c>
      <c r="B3" s="6" t="s">
        <v>633</v>
      </c>
      <c r="C3" s="6" t="s">
        <v>634</v>
      </c>
      <c r="D3" s="6" t="s">
        <v>636</v>
      </c>
      <c r="E3" s="64">
        <v>20414</v>
      </c>
      <c r="F3" s="47">
        <v>16887</v>
      </c>
      <c r="G3" s="23">
        <v>22800</v>
      </c>
      <c r="H3" s="23">
        <v>22282</v>
      </c>
      <c r="I3" s="24">
        <v>15973</v>
      </c>
      <c r="J3" s="23">
        <v>14950</v>
      </c>
      <c r="K3" s="47">
        <v>11730</v>
      </c>
      <c r="L3" s="27">
        <v>13334</v>
      </c>
      <c r="M3" s="27">
        <v>19318</v>
      </c>
      <c r="N3" s="27">
        <v>16900</v>
      </c>
      <c r="O3" s="27">
        <v>22350</v>
      </c>
      <c r="P3" s="27">
        <v>10069</v>
      </c>
      <c r="Q3" s="85">
        <v>9350</v>
      </c>
      <c r="R3" s="27">
        <v>20080</v>
      </c>
      <c r="S3" s="27">
        <v>5400</v>
      </c>
      <c r="T3" s="27">
        <v>18072.268200000002</v>
      </c>
      <c r="U3" s="27">
        <v>19124</v>
      </c>
      <c r="V3" s="27">
        <v>22031</v>
      </c>
      <c r="W3" s="27">
        <v>12022</v>
      </c>
      <c r="X3" s="27">
        <v>23800</v>
      </c>
      <c r="Y3" s="27">
        <v>19754</v>
      </c>
      <c r="Z3" s="27">
        <v>22092</v>
      </c>
      <c r="AA3" s="27">
        <v>14250</v>
      </c>
      <c r="AB3" s="27">
        <v>9120</v>
      </c>
      <c r="AC3" s="49">
        <f t="shared" si="0"/>
        <v>17486.134100000003</v>
      </c>
      <c r="AD3" s="86">
        <f t="shared" si="1"/>
        <v>1</v>
      </c>
      <c r="AE3" s="86">
        <f t="shared" si="2"/>
        <v>2</v>
      </c>
      <c r="AF3" s="86">
        <f t="shared" si="3"/>
        <v>0</v>
      </c>
      <c r="AG3" s="86">
        <f t="shared" si="4"/>
        <v>0</v>
      </c>
      <c r="AH3" s="86">
        <f t="shared" si="5"/>
        <v>2</v>
      </c>
      <c r="AI3" s="86">
        <f t="shared" si="6"/>
        <v>2</v>
      </c>
      <c r="AJ3" s="86">
        <f t="shared" si="7"/>
        <v>0</v>
      </c>
      <c r="AK3" s="86">
        <f t="shared" si="8"/>
        <v>0</v>
      </c>
      <c r="AL3" s="86">
        <f t="shared" si="9"/>
        <v>1</v>
      </c>
      <c r="AM3" s="86">
        <f t="shared" si="10"/>
        <v>2</v>
      </c>
      <c r="AN3" s="86">
        <f t="shared" si="11"/>
        <v>0</v>
      </c>
      <c r="AO3" s="86">
        <f t="shared" si="12"/>
        <v>0</v>
      </c>
      <c r="AP3" s="86">
        <f t="shared" si="13"/>
        <v>0</v>
      </c>
      <c r="AQ3" s="86">
        <f t="shared" si="14"/>
        <v>1</v>
      </c>
      <c r="AR3" s="86">
        <f t="shared" si="15"/>
        <v>0</v>
      </c>
      <c r="AS3" s="86">
        <f t="shared" si="16"/>
        <v>1</v>
      </c>
      <c r="AT3" s="86">
        <f t="shared" si="17"/>
        <v>1</v>
      </c>
      <c r="AU3" s="86">
        <f t="shared" si="18"/>
        <v>0</v>
      </c>
      <c r="AV3" s="86">
        <f t="shared" si="19"/>
        <v>0</v>
      </c>
      <c r="AW3" s="86">
        <f t="shared" si="20"/>
        <v>0</v>
      </c>
      <c r="AX3" s="86">
        <f t="shared" si="21"/>
        <v>1</v>
      </c>
      <c r="AY3" s="86">
        <f t="shared" si="22"/>
        <v>0</v>
      </c>
      <c r="AZ3" s="86">
        <f t="shared" si="23"/>
        <v>2</v>
      </c>
      <c r="BA3" s="86">
        <f t="shared" si="24"/>
        <v>0</v>
      </c>
    </row>
    <row r="4" spans="1:53">
      <c r="A4" s="5" t="s">
        <v>632</v>
      </c>
      <c r="B4" s="6" t="s">
        <v>633</v>
      </c>
      <c r="C4" s="6" t="s">
        <v>634</v>
      </c>
      <c r="D4" s="6" t="s">
        <v>637</v>
      </c>
      <c r="E4" s="64">
        <v>18154</v>
      </c>
      <c r="F4" s="47">
        <v>18325</v>
      </c>
      <c r="G4" s="23">
        <v>21800</v>
      </c>
      <c r="H4" s="23">
        <v>18179</v>
      </c>
      <c r="I4" s="24">
        <v>15813</v>
      </c>
      <c r="J4" s="23">
        <v>14500</v>
      </c>
      <c r="K4" s="47">
        <v>11050</v>
      </c>
      <c r="L4" s="27">
        <v>12852</v>
      </c>
      <c r="M4" s="27">
        <v>19900</v>
      </c>
      <c r="N4" s="27">
        <v>16900</v>
      </c>
      <c r="O4" s="27">
        <v>22350</v>
      </c>
      <c r="P4" s="27">
        <v>10069</v>
      </c>
      <c r="Q4" s="85">
        <v>9350</v>
      </c>
      <c r="R4" s="27">
        <v>20666</v>
      </c>
      <c r="S4" s="27">
        <v>5200</v>
      </c>
      <c r="T4" s="27">
        <v>17068.2533</v>
      </c>
      <c r="U4" s="27">
        <v>21515</v>
      </c>
      <c r="V4" s="27">
        <v>22031</v>
      </c>
      <c r="W4" s="27">
        <v>11422</v>
      </c>
      <c r="X4" s="27">
        <v>23800</v>
      </c>
      <c r="Y4" s="27">
        <v>18564</v>
      </c>
      <c r="Z4" s="27">
        <v>20785</v>
      </c>
      <c r="AA4" s="27">
        <v>14250</v>
      </c>
      <c r="AB4" s="27">
        <v>9010</v>
      </c>
      <c r="AC4" s="49">
        <f t="shared" si="0"/>
        <v>17611.126649999998</v>
      </c>
      <c r="AD4" s="86">
        <f t="shared" si="1"/>
        <v>1</v>
      </c>
      <c r="AE4" s="86">
        <f t="shared" si="2"/>
        <v>1</v>
      </c>
      <c r="AF4" s="86">
        <f t="shared" si="3"/>
        <v>0</v>
      </c>
      <c r="AG4" s="86">
        <f t="shared" si="4"/>
        <v>1</v>
      </c>
      <c r="AH4" s="86">
        <f t="shared" si="5"/>
        <v>2</v>
      </c>
      <c r="AI4" s="86">
        <f t="shared" si="6"/>
        <v>2</v>
      </c>
      <c r="AJ4" s="86">
        <f t="shared" si="7"/>
        <v>0</v>
      </c>
      <c r="AK4" s="86">
        <f t="shared" si="8"/>
        <v>0</v>
      </c>
      <c r="AL4" s="86">
        <f t="shared" si="9"/>
        <v>1</v>
      </c>
      <c r="AM4" s="86">
        <f t="shared" si="10"/>
        <v>2</v>
      </c>
      <c r="AN4" s="86">
        <f t="shared" si="11"/>
        <v>0</v>
      </c>
      <c r="AO4" s="86">
        <f t="shared" si="12"/>
        <v>0</v>
      </c>
      <c r="AP4" s="86">
        <f t="shared" si="13"/>
        <v>0</v>
      </c>
      <c r="AQ4" s="86">
        <f t="shared" si="14"/>
        <v>1</v>
      </c>
      <c r="AR4" s="86">
        <f t="shared" si="15"/>
        <v>0</v>
      </c>
      <c r="AS4" s="86">
        <f t="shared" si="16"/>
        <v>2</v>
      </c>
      <c r="AT4" s="86">
        <f t="shared" si="17"/>
        <v>0</v>
      </c>
      <c r="AU4" s="86">
        <f t="shared" si="18"/>
        <v>0</v>
      </c>
      <c r="AV4" s="86">
        <f t="shared" si="19"/>
        <v>0</v>
      </c>
      <c r="AW4" s="86">
        <f t="shared" si="20"/>
        <v>0</v>
      </c>
      <c r="AX4" s="86">
        <f t="shared" si="21"/>
        <v>1</v>
      </c>
      <c r="AY4" s="86">
        <f t="shared" si="22"/>
        <v>1</v>
      </c>
      <c r="AZ4" s="86">
        <f t="shared" si="23"/>
        <v>2</v>
      </c>
      <c r="BA4" s="86">
        <f t="shared" si="24"/>
        <v>0</v>
      </c>
    </row>
    <row r="5" spans="1:53">
      <c r="A5" s="5" t="s">
        <v>632</v>
      </c>
      <c r="B5" s="6" t="s">
        <v>638</v>
      </c>
      <c r="C5" s="7" t="s">
        <v>639</v>
      </c>
      <c r="D5" s="51"/>
      <c r="E5" s="64">
        <v>8396</v>
      </c>
      <c r="F5" s="47">
        <v>8744</v>
      </c>
      <c r="G5" s="23">
        <v>8500</v>
      </c>
      <c r="H5" s="23">
        <v>7951</v>
      </c>
      <c r="I5" s="24">
        <v>7772</v>
      </c>
      <c r="J5" s="23">
        <v>4785</v>
      </c>
      <c r="K5" s="47">
        <v>6800</v>
      </c>
      <c r="L5" s="27">
        <v>5623</v>
      </c>
      <c r="M5" s="27">
        <v>7968</v>
      </c>
      <c r="N5" s="27">
        <v>6500</v>
      </c>
      <c r="O5" s="27">
        <v>6600</v>
      </c>
      <c r="P5" s="27">
        <v>7323</v>
      </c>
      <c r="Q5" s="85">
        <v>4486</v>
      </c>
      <c r="R5" s="27">
        <v>8486</v>
      </c>
      <c r="S5" s="27">
        <v>4900</v>
      </c>
      <c r="T5" s="27">
        <v>9036.1341000000011</v>
      </c>
      <c r="U5" s="27">
        <v>8654</v>
      </c>
      <c r="V5" s="27">
        <v>8261</v>
      </c>
      <c r="W5" s="27">
        <v>4489</v>
      </c>
      <c r="X5" s="27">
        <v>12800</v>
      </c>
      <c r="Y5" s="27">
        <v>8532</v>
      </c>
      <c r="Z5" s="27">
        <v>7792</v>
      </c>
      <c r="AA5" s="27">
        <v>3200</v>
      </c>
      <c r="AB5" s="27">
        <v>9300</v>
      </c>
      <c r="AC5" s="49">
        <f t="shared" si="0"/>
        <v>7871.5</v>
      </c>
      <c r="AD5" s="86">
        <f t="shared" si="1"/>
        <v>1</v>
      </c>
      <c r="AE5" s="86">
        <f t="shared" si="2"/>
        <v>1</v>
      </c>
      <c r="AF5" s="86">
        <f t="shared" si="3"/>
        <v>1</v>
      </c>
      <c r="AG5" s="86">
        <f t="shared" si="4"/>
        <v>1</v>
      </c>
      <c r="AH5" s="86">
        <f t="shared" si="5"/>
        <v>2</v>
      </c>
      <c r="AI5" s="86">
        <f t="shared" si="6"/>
        <v>0</v>
      </c>
      <c r="AJ5" s="86">
        <f t="shared" si="7"/>
        <v>2</v>
      </c>
      <c r="AK5" s="86">
        <f t="shared" si="8"/>
        <v>0</v>
      </c>
      <c r="AL5" s="86">
        <f t="shared" si="9"/>
        <v>1</v>
      </c>
      <c r="AM5" s="86">
        <f t="shared" si="10"/>
        <v>2</v>
      </c>
      <c r="AN5" s="86">
        <f t="shared" si="11"/>
        <v>2</v>
      </c>
      <c r="AO5" s="86">
        <f t="shared" si="12"/>
        <v>2</v>
      </c>
      <c r="AP5" s="86">
        <f t="shared" si="13"/>
        <v>0</v>
      </c>
      <c r="AQ5" s="86">
        <f t="shared" si="14"/>
        <v>1</v>
      </c>
      <c r="AR5" s="86">
        <f t="shared" si="15"/>
        <v>0</v>
      </c>
      <c r="AS5" s="86">
        <f t="shared" si="16"/>
        <v>1</v>
      </c>
      <c r="AT5" s="86">
        <f t="shared" si="17"/>
        <v>1</v>
      </c>
      <c r="AU5" s="86">
        <f t="shared" si="18"/>
        <v>1</v>
      </c>
      <c r="AV5" s="86">
        <f t="shared" si="19"/>
        <v>0</v>
      </c>
      <c r="AW5" s="86">
        <f t="shared" si="20"/>
        <v>0</v>
      </c>
      <c r="AX5" s="86">
        <f t="shared" si="21"/>
        <v>1</v>
      </c>
      <c r="AY5" s="86">
        <f t="shared" si="22"/>
        <v>2</v>
      </c>
      <c r="AZ5" s="86">
        <f t="shared" si="23"/>
        <v>0</v>
      </c>
      <c r="BA5" s="86">
        <f t="shared" si="24"/>
        <v>1</v>
      </c>
    </row>
    <row r="6" spans="1:53" ht="60">
      <c r="A6" s="5" t="s">
        <v>640</v>
      </c>
      <c r="B6" s="6" t="s">
        <v>641</v>
      </c>
      <c r="C6" s="6" t="s">
        <v>642</v>
      </c>
      <c r="D6" s="6" t="s">
        <v>635</v>
      </c>
      <c r="E6" s="64">
        <v>40347</v>
      </c>
      <c r="F6" s="47">
        <v>42623</v>
      </c>
      <c r="G6" s="23">
        <v>63500</v>
      </c>
      <c r="H6" s="23">
        <v>43270</v>
      </c>
      <c r="I6" s="24">
        <v>30956</v>
      </c>
      <c r="J6" s="23">
        <v>35890</v>
      </c>
      <c r="K6" s="47">
        <v>33150</v>
      </c>
      <c r="L6" s="27">
        <v>40163</v>
      </c>
      <c r="M6" s="27">
        <v>40104</v>
      </c>
      <c r="N6" s="27">
        <v>46800</v>
      </c>
      <c r="O6" s="27">
        <v>49850</v>
      </c>
      <c r="P6" s="27">
        <v>40277</v>
      </c>
      <c r="Q6" s="85">
        <v>34256</v>
      </c>
      <c r="R6" s="27">
        <v>43057</v>
      </c>
      <c r="S6" s="27">
        <v>29000</v>
      </c>
      <c r="T6" s="27">
        <v>35140.521499999995</v>
      </c>
      <c r="U6" s="27">
        <v>41282</v>
      </c>
      <c r="V6" s="27">
        <v>49571</v>
      </c>
      <c r="W6" s="27">
        <v>35542</v>
      </c>
      <c r="X6" s="27">
        <v>51000</v>
      </c>
      <c r="Y6" s="27">
        <v>43435</v>
      </c>
      <c r="Z6" s="27">
        <v>36504</v>
      </c>
      <c r="AA6" s="27">
        <v>23205</v>
      </c>
      <c r="AB6" s="27">
        <v>39800</v>
      </c>
      <c r="AC6" s="49">
        <f t="shared" si="0"/>
        <v>40220</v>
      </c>
      <c r="AD6" s="86">
        <f t="shared" si="1"/>
        <v>1</v>
      </c>
      <c r="AE6" s="86">
        <f t="shared" si="2"/>
        <v>1</v>
      </c>
      <c r="AF6" s="86">
        <f t="shared" si="3"/>
        <v>0</v>
      </c>
      <c r="AG6" s="86">
        <f t="shared" si="4"/>
        <v>1</v>
      </c>
      <c r="AH6" s="86">
        <f t="shared" si="5"/>
        <v>0</v>
      </c>
      <c r="AI6" s="86">
        <f t="shared" si="6"/>
        <v>2</v>
      </c>
      <c r="AJ6" s="86">
        <f t="shared" si="7"/>
        <v>2</v>
      </c>
      <c r="AK6" s="86">
        <f t="shared" si="8"/>
        <v>2</v>
      </c>
      <c r="AL6" s="86">
        <f t="shared" si="9"/>
        <v>2</v>
      </c>
      <c r="AM6" s="86">
        <f t="shared" si="10"/>
        <v>1</v>
      </c>
      <c r="AN6" s="86">
        <f t="shared" si="11"/>
        <v>0</v>
      </c>
      <c r="AO6" s="86">
        <f t="shared" si="12"/>
        <v>1</v>
      </c>
      <c r="AP6" s="86">
        <f t="shared" si="13"/>
        <v>2</v>
      </c>
      <c r="AQ6" s="86">
        <f t="shared" si="14"/>
        <v>1</v>
      </c>
      <c r="AR6" s="86">
        <f t="shared" si="15"/>
        <v>0</v>
      </c>
      <c r="AS6" s="86">
        <f t="shared" si="16"/>
        <v>2</v>
      </c>
      <c r="AT6" s="86">
        <f t="shared" si="17"/>
        <v>1</v>
      </c>
      <c r="AU6" s="86">
        <f t="shared" si="18"/>
        <v>0</v>
      </c>
      <c r="AV6" s="86">
        <f t="shared" si="19"/>
        <v>2</v>
      </c>
      <c r="AW6" s="86">
        <f t="shared" si="20"/>
        <v>0</v>
      </c>
      <c r="AX6" s="86">
        <f t="shared" si="21"/>
        <v>1</v>
      </c>
      <c r="AY6" s="86">
        <f t="shared" si="22"/>
        <v>2</v>
      </c>
      <c r="AZ6" s="86">
        <f t="shared" si="23"/>
        <v>0</v>
      </c>
      <c r="BA6" s="86">
        <f t="shared" si="24"/>
        <v>2</v>
      </c>
    </row>
    <row r="7" spans="1:53" ht="60">
      <c r="A7" s="5" t="s">
        <v>640</v>
      </c>
      <c r="B7" s="6" t="s">
        <v>641</v>
      </c>
      <c r="C7" s="6" t="s">
        <v>642</v>
      </c>
      <c r="D7" s="6" t="s">
        <v>636</v>
      </c>
      <c r="E7" s="64">
        <v>37628</v>
      </c>
      <c r="F7" s="47">
        <v>36168</v>
      </c>
      <c r="G7" s="23">
        <v>62500</v>
      </c>
      <c r="H7" s="23">
        <v>32613</v>
      </c>
      <c r="I7" s="24">
        <v>30714</v>
      </c>
      <c r="J7" s="23">
        <v>34900</v>
      </c>
      <c r="K7" s="47">
        <v>32300</v>
      </c>
      <c r="L7" s="27">
        <v>40002</v>
      </c>
      <c r="M7" s="27">
        <v>43151</v>
      </c>
      <c r="N7" s="27">
        <v>46800</v>
      </c>
      <c r="O7" s="27">
        <v>49850</v>
      </c>
      <c r="P7" s="27">
        <v>40277</v>
      </c>
      <c r="Q7" s="85">
        <v>34256</v>
      </c>
      <c r="R7" s="27">
        <v>43227</v>
      </c>
      <c r="S7" s="27">
        <v>28500</v>
      </c>
      <c r="T7" s="27">
        <v>34136.506600000001</v>
      </c>
      <c r="U7" s="27">
        <v>41538</v>
      </c>
      <c r="V7" s="27">
        <v>49571</v>
      </c>
      <c r="W7" s="27">
        <v>32042</v>
      </c>
      <c r="X7" s="27">
        <v>51000</v>
      </c>
      <c r="Y7" s="27">
        <v>36533</v>
      </c>
      <c r="Z7" s="27">
        <v>40156</v>
      </c>
      <c r="AA7" s="27">
        <v>22848</v>
      </c>
      <c r="AB7" s="27">
        <v>39500</v>
      </c>
      <c r="AC7" s="49">
        <f t="shared" si="0"/>
        <v>38564</v>
      </c>
      <c r="AD7" s="86">
        <f t="shared" si="1"/>
        <v>2</v>
      </c>
      <c r="AE7" s="86">
        <f t="shared" si="2"/>
        <v>2</v>
      </c>
      <c r="AF7" s="86">
        <f t="shared" si="3"/>
        <v>0</v>
      </c>
      <c r="AG7" s="86">
        <f t="shared" si="4"/>
        <v>2</v>
      </c>
      <c r="AH7" s="86">
        <f t="shared" si="5"/>
        <v>0</v>
      </c>
      <c r="AI7" s="86">
        <f t="shared" si="6"/>
        <v>2</v>
      </c>
      <c r="AJ7" s="86">
        <f t="shared" si="7"/>
        <v>2</v>
      </c>
      <c r="AK7" s="86">
        <f t="shared" si="8"/>
        <v>1</v>
      </c>
      <c r="AL7" s="86">
        <f t="shared" si="9"/>
        <v>1</v>
      </c>
      <c r="AM7" s="86">
        <f t="shared" si="10"/>
        <v>0</v>
      </c>
      <c r="AN7" s="86">
        <f t="shared" si="11"/>
        <v>0</v>
      </c>
      <c r="AO7" s="86">
        <f t="shared" si="12"/>
        <v>1</v>
      </c>
      <c r="AP7" s="86">
        <f t="shared" si="13"/>
        <v>2</v>
      </c>
      <c r="AQ7" s="86">
        <f t="shared" si="14"/>
        <v>1</v>
      </c>
      <c r="AR7" s="86">
        <f t="shared" si="15"/>
        <v>0</v>
      </c>
      <c r="AS7" s="86">
        <f t="shared" si="16"/>
        <v>2</v>
      </c>
      <c r="AT7" s="86">
        <f t="shared" si="17"/>
        <v>1</v>
      </c>
      <c r="AU7" s="86">
        <f t="shared" si="18"/>
        <v>0</v>
      </c>
      <c r="AV7" s="86">
        <f t="shared" si="19"/>
        <v>2</v>
      </c>
      <c r="AW7" s="86">
        <f t="shared" si="20"/>
        <v>0</v>
      </c>
      <c r="AX7" s="86">
        <f t="shared" si="21"/>
        <v>2</v>
      </c>
      <c r="AY7" s="86">
        <f t="shared" si="22"/>
        <v>1</v>
      </c>
      <c r="AZ7" s="86">
        <f t="shared" si="23"/>
        <v>0</v>
      </c>
      <c r="BA7" s="86">
        <f t="shared" si="24"/>
        <v>1</v>
      </c>
    </row>
    <row r="8" spans="1:53" ht="60">
      <c r="A8" s="5" t="s">
        <v>640</v>
      </c>
      <c r="B8" s="6" t="s">
        <v>641</v>
      </c>
      <c r="C8" s="6" t="s">
        <v>642</v>
      </c>
      <c r="D8" s="6" t="s">
        <v>637</v>
      </c>
      <c r="E8" s="64">
        <v>42689</v>
      </c>
      <c r="F8" s="47">
        <v>40587</v>
      </c>
      <c r="G8" s="23">
        <v>61500</v>
      </c>
      <c r="H8" s="23">
        <v>42002</v>
      </c>
      <c r="I8" s="24">
        <v>30554</v>
      </c>
      <c r="J8" s="23">
        <v>34000</v>
      </c>
      <c r="K8" s="47">
        <v>31450</v>
      </c>
      <c r="L8" s="27">
        <v>39841</v>
      </c>
      <c r="M8" s="27">
        <v>37162</v>
      </c>
      <c r="N8" s="27">
        <v>45000</v>
      </c>
      <c r="O8" s="27">
        <v>49850</v>
      </c>
      <c r="P8" s="27">
        <v>40277</v>
      </c>
      <c r="Q8" s="85">
        <v>35174</v>
      </c>
      <c r="R8" s="27">
        <v>38964</v>
      </c>
      <c r="S8" s="27">
        <v>28000</v>
      </c>
      <c r="T8" s="27">
        <v>33132.491699999999</v>
      </c>
      <c r="U8" s="27">
        <v>39628</v>
      </c>
      <c r="V8" s="27">
        <v>49571</v>
      </c>
      <c r="W8" s="27">
        <v>31500</v>
      </c>
      <c r="X8" s="27">
        <v>51000</v>
      </c>
      <c r="Y8" s="27">
        <v>41650</v>
      </c>
      <c r="Z8" s="27">
        <v>37211</v>
      </c>
      <c r="AA8" s="27">
        <v>22610</v>
      </c>
      <c r="AB8" s="27">
        <v>38900</v>
      </c>
      <c r="AC8" s="49">
        <f t="shared" si="0"/>
        <v>39296</v>
      </c>
      <c r="AD8" s="86">
        <f t="shared" si="1"/>
        <v>1</v>
      </c>
      <c r="AE8" s="86">
        <f t="shared" si="2"/>
        <v>1</v>
      </c>
      <c r="AF8" s="86">
        <f t="shared" si="3"/>
        <v>0</v>
      </c>
      <c r="AG8" s="86">
        <f t="shared" si="4"/>
        <v>1</v>
      </c>
      <c r="AH8" s="86">
        <f t="shared" si="5"/>
        <v>0</v>
      </c>
      <c r="AI8" s="86">
        <f t="shared" si="6"/>
        <v>2</v>
      </c>
      <c r="AJ8" s="86">
        <f t="shared" si="7"/>
        <v>2</v>
      </c>
      <c r="AK8" s="86">
        <f t="shared" si="8"/>
        <v>1</v>
      </c>
      <c r="AL8" s="86">
        <f t="shared" si="9"/>
        <v>2</v>
      </c>
      <c r="AM8" s="86">
        <f t="shared" si="10"/>
        <v>1</v>
      </c>
      <c r="AN8" s="86">
        <f t="shared" si="11"/>
        <v>0</v>
      </c>
      <c r="AO8" s="86">
        <f t="shared" si="12"/>
        <v>1</v>
      </c>
      <c r="AP8" s="86">
        <f t="shared" si="13"/>
        <v>2</v>
      </c>
      <c r="AQ8" s="86">
        <f t="shared" si="14"/>
        <v>2</v>
      </c>
      <c r="AR8" s="86">
        <f t="shared" si="15"/>
        <v>0</v>
      </c>
      <c r="AS8" s="86">
        <f t="shared" si="16"/>
        <v>2</v>
      </c>
      <c r="AT8" s="86">
        <f t="shared" si="17"/>
        <v>1</v>
      </c>
      <c r="AU8" s="86">
        <f t="shared" si="18"/>
        <v>0</v>
      </c>
      <c r="AV8" s="86">
        <f t="shared" si="19"/>
        <v>2</v>
      </c>
      <c r="AW8" s="86">
        <f t="shared" si="20"/>
        <v>0</v>
      </c>
      <c r="AX8" s="86">
        <f t="shared" si="21"/>
        <v>1</v>
      </c>
      <c r="AY8" s="86">
        <f t="shared" si="22"/>
        <v>2</v>
      </c>
      <c r="AZ8" s="86">
        <f t="shared" si="23"/>
        <v>0</v>
      </c>
      <c r="BA8" s="86">
        <f t="shared" si="24"/>
        <v>2</v>
      </c>
    </row>
    <row r="9" spans="1:53" ht="60">
      <c r="A9" s="5" t="s">
        <v>640</v>
      </c>
      <c r="B9" s="6" t="s">
        <v>643</v>
      </c>
      <c r="C9" s="5" t="s">
        <v>644</v>
      </c>
      <c r="D9" s="6" t="s">
        <v>635</v>
      </c>
      <c r="E9" s="64">
        <v>51481</v>
      </c>
      <c r="F9" s="47">
        <v>52907</v>
      </c>
      <c r="G9" s="23">
        <v>70000</v>
      </c>
      <c r="H9" s="23">
        <v>38952</v>
      </c>
      <c r="I9" s="24">
        <v>38192</v>
      </c>
      <c r="J9" s="23">
        <v>35890</v>
      </c>
      <c r="K9" s="47">
        <v>37400</v>
      </c>
      <c r="L9" s="27">
        <v>48195</v>
      </c>
      <c r="M9" s="27">
        <v>41104</v>
      </c>
      <c r="N9" s="27">
        <v>52000</v>
      </c>
      <c r="O9" s="27">
        <v>103550</v>
      </c>
      <c r="P9" s="27">
        <v>58218</v>
      </c>
      <c r="Q9" s="85">
        <v>34256</v>
      </c>
      <c r="R9" s="27">
        <v>52456</v>
      </c>
      <c r="S9" s="27">
        <v>29000</v>
      </c>
      <c r="T9" s="27">
        <v>41164.6109</v>
      </c>
      <c r="U9" s="27">
        <v>50312</v>
      </c>
      <c r="V9" s="27">
        <v>56181</v>
      </c>
      <c r="W9" s="27">
        <v>30650</v>
      </c>
      <c r="X9" s="27">
        <v>62000</v>
      </c>
      <c r="Y9" s="27">
        <v>48909</v>
      </c>
      <c r="Z9" s="27">
        <v>52221</v>
      </c>
      <c r="AA9" s="27">
        <v>25585</v>
      </c>
      <c r="AB9" s="27">
        <v>39800</v>
      </c>
      <c r="AC9" s="49">
        <f t="shared" si="0"/>
        <v>48552</v>
      </c>
      <c r="AD9" s="86">
        <f t="shared" si="1"/>
        <v>1</v>
      </c>
      <c r="AE9" s="86">
        <f t="shared" si="2"/>
        <v>1</v>
      </c>
      <c r="AF9" s="86">
        <f t="shared" si="3"/>
        <v>0</v>
      </c>
      <c r="AG9" s="86">
        <f t="shared" si="4"/>
        <v>2</v>
      </c>
      <c r="AH9" s="86">
        <f t="shared" si="5"/>
        <v>0</v>
      </c>
      <c r="AI9" s="86">
        <f t="shared" si="6"/>
        <v>0</v>
      </c>
      <c r="AJ9" s="86">
        <f t="shared" si="7"/>
        <v>0</v>
      </c>
      <c r="AK9" s="86">
        <f t="shared" si="8"/>
        <v>2</v>
      </c>
      <c r="AL9" s="86">
        <f t="shared" si="9"/>
        <v>2</v>
      </c>
      <c r="AM9" s="86">
        <f t="shared" si="10"/>
        <v>1</v>
      </c>
      <c r="AN9" s="86">
        <f t="shared" si="11"/>
        <v>0</v>
      </c>
      <c r="AO9" s="86">
        <f t="shared" si="12"/>
        <v>1</v>
      </c>
      <c r="AP9" s="86">
        <f t="shared" si="13"/>
        <v>0</v>
      </c>
      <c r="AQ9" s="86">
        <f t="shared" si="14"/>
        <v>1</v>
      </c>
      <c r="AR9" s="86">
        <f t="shared" si="15"/>
        <v>0</v>
      </c>
      <c r="AS9" s="86">
        <f t="shared" si="16"/>
        <v>2</v>
      </c>
      <c r="AT9" s="86">
        <f t="shared" si="17"/>
        <v>1</v>
      </c>
      <c r="AU9" s="86">
        <f t="shared" si="18"/>
        <v>1</v>
      </c>
      <c r="AV9" s="86">
        <f t="shared" si="19"/>
        <v>0</v>
      </c>
      <c r="AW9" s="86">
        <f t="shared" si="20"/>
        <v>0</v>
      </c>
      <c r="AX9" s="86">
        <f t="shared" si="21"/>
        <v>1</v>
      </c>
      <c r="AY9" s="86">
        <f t="shared" si="22"/>
        <v>1</v>
      </c>
      <c r="AZ9" s="86">
        <f t="shared" si="23"/>
        <v>0</v>
      </c>
      <c r="BA9" s="86">
        <f t="shared" si="24"/>
        <v>2</v>
      </c>
    </row>
    <row r="10" spans="1:53" ht="60">
      <c r="A10" s="5" t="s">
        <v>640</v>
      </c>
      <c r="B10" s="6" t="s">
        <v>643</v>
      </c>
      <c r="C10" s="5" t="s">
        <v>644</v>
      </c>
      <c r="D10" s="6" t="s">
        <v>636</v>
      </c>
      <c r="E10" s="64">
        <v>44523</v>
      </c>
      <c r="F10" s="47">
        <v>45019</v>
      </c>
      <c r="G10" s="23">
        <v>69000</v>
      </c>
      <c r="H10" s="23">
        <v>47180</v>
      </c>
      <c r="I10" s="24">
        <v>37951</v>
      </c>
      <c r="J10" s="23">
        <v>34900</v>
      </c>
      <c r="K10" s="47">
        <v>36550</v>
      </c>
      <c r="L10" s="27">
        <v>48034</v>
      </c>
      <c r="M10" s="27">
        <v>41976</v>
      </c>
      <c r="N10" s="27">
        <v>52000</v>
      </c>
      <c r="O10" s="27">
        <v>103550</v>
      </c>
      <c r="P10" s="27">
        <v>58218</v>
      </c>
      <c r="Q10" s="85">
        <v>34256</v>
      </c>
      <c r="R10" s="27">
        <v>48337</v>
      </c>
      <c r="S10" s="27">
        <v>28500</v>
      </c>
      <c r="T10" s="27">
        <v>40160.596000000005</v>
      </c>
      <c r="U10" s="27">
        <v>48627</v>
      </c>
      <c r="V10" s="27">
        <v>56181</v>
      </c>
      <c r="W10" s="27">
        <v>35042</v>
      </c>
      <c r="X10" s="27">
        <v>62000</v>
      </c>
      <c r="Y10" s="27">
        <v>43911</v>
      </c>
      <c r="Z10" s="27">
        <v>36591</v>
      </c>
      <c r="AA10" s="27">
        <v>25228</v>
      </c>
      <c r="AB10" s="27">
        <v>39500</v>
      </c>
      <c r="AC10" s="49">
        <f t="shared" si="0"/>
        <v>44217</v>
      </c>
      <c r="AD10" s="86">
        <f t="shared" si="1"/>
        <v>1</v>
      </c>
      <c r="AE10" s="86">
        <f t="shared" si="2"/>
        <v>1</v>
      </c>
      <c r="AF10" s="86">
        <f t="shared" si="3"/>
        <v>0</v>
      </c>
      <c r="AG10" s="86">
        <f t="shared" si="4"/>
        <v>1</v>
      </c>
      <c r="AH10" s="86">
        <f t="shared" si="5"/>
        <v>2</v>
      </c>
      <c r="AI10" s="86">
        <f t="shared" si="6"/>
        <v>0</v>
      </c>
      <c r="AJ10" s="86">
        <f t="shared" si="7"/>
        <v>2</v>
      </c>
      <c r="AK10" s="86">
        <f t="shared" si="8"/>
        <v>1</v>
      </c>
      <c r="AL10" s="86">
        <f t="shared" si="9"/>
        <v>2</v>
      </c>
      <c r="AM10" s="86">
        <f t="shared" si="10"/>
        <v>1</v>
      </c>
      <c r="AN10" s="86">
        <f t="shared" si="11"/>
        <v>0</v>
      </c>
      <c r="AO10" s="86">
        <f t="shared" si="12"/>
        <v>0</v>
      </c>
      <c r="AP10" s="86">
        <f t="shared" si="13"/>
        <v>0</v>
      </c>
      <c r="AQ10" s="86">
        <f t="shared" si="14"/>
        <v>1</v>
      </c>
      <c r="AR10" s="86">
        <f t="shared" si="15"/>
        <v>0</v>
      </c>
      <c r="AS10" s="86">
        <f t="shared" si="16"/>
        <v>2</v>
      </c>
      <c r="AT10" s="86">
        <f t="shared" si="17"/>
        <v>1</v>
      </c>
      <c r="AU10" s="86">
        <f t="shared" si="18"/>
        <v>0</v>
      </c>
      <c r="AV10" s="86">
        <f t="shared" si="19"/>
        <v>0</v>
      </c>
      <c r="AW10" s="86">
        <f t="shared" si="20"/>
        <v>0</v>
      </c>
      <c r="AX10" s="86">
        <f t="shared" si="21"/>
        <v>2</v>
      </c>
      <c r="AY10" s="86">
        <f t="shared" si="22"/>
        <v>2</v>
      </c>
      <c r="AZ10" s="86">
        <f t="shared" si="23"/>
        <v>0</v>
      </c>
      <c r="BA10" s="86">
        <f t="shared" si="24"/>
        <v>2</v>
      </c>
    </row>
    <row r="11" spans="1:53" ht="60">
      <c r="A11" s="5" t="s">
        <v>640</v>
      </c>
      <c r="B11" s="6" t="s">
        <v>643</v>
      </c>
      <c r="C11" s="5" t="s">
        <v>644</v>
      </c>
      <c r="D11" s="6" t="s">
        <v>637</v>
      </c>
      <c r="E11" s="64">
        <v>48335</v>
      </c>
      <c r="F11" s="47">
        <v>47120</v>
      </c>
      <c r="G11" s="23">
        <v>67800</v>
      </c>
      <c r="H11" s="23">
        <v>44529</v>
      </c>
      <c r="I11" s="24">
        <v>37790</v>
      </c>
      <c r="J11" s="23">
        <v>34000</v>
      </c>
      <c r="K11" s="47">
        <v>35700</v>
      </c>
      <c r="L11" s="27">
        <v>47874</v>
      </c>
      <c r="M11" s="27">
        <v>42141</v>
      </c>
      <c r="N11" s="27">
        <v>50000</v>
      </c>
      <c r="O11" s="27">
        <v>103550</v>
      </c>
      <c r="P11" s="27">
        <v>58218</v>
      </c>
      <c r="Q11" s="85">
        <v>35174</v>
      </c>
      <c r="R11" s="27">
        <v>43421</v>
      </c>
      <c r="S11" s="27">
        <v>28000</v>
      </c>
      <c r="T11" s="27">
        <v>39156.581099999996</v>
      </c>
      <c r="U11" s="27">
        <v>42899</v>
      </c>
      <c r="V11" s="27">
        <v>56181</v>
      </c>
      <c r="W11" s="27">
        <v>34932</v>
      </c>
      <c r="X11" s="27">
        <v>62000</v>
      </c>
      <c r="Y11" s="27">
        <v>47243</v>
      </c>
      <c r="Z11" s="27">
        <v>40937</v>
      </c>
      <c r="AA11" s="27">
        <v>24990</v>
      </c>
      <c r="AB11" s="27">
        <v>38900</v>
      </c>
      <c r="AC11" s="49">
        <f t="shared" si="0"/>
        <v>43160</v>
      </c>
      <c r="AD11" s="86">
        <f t="shared" si="1"/>
        <v>1</v>
      </c>
      <c r="AE11" s="86">
        <f t="shared" si="2"/>
        <v>1</v>
      </c>
      <c r="AF11" s="86">
        <f t="shared" si="3"/>
        <v>0</v>
      </c>
      <c r="AG11" s="86">
        <f t="shared" si="4"/>
        <v>1</v>
      </c>
      <c r="AH11" s="86">
        <f t="shared" si="5"/>
        <v>2</v>
      </c>
      <c r="AI11" s="86">
        <f t="shared" si="6"/>
        <v>0</v>
      </c>
      <c r="AJ11" s="86">
        <f t="shared" si="7"/>
        <v>2</v>
      </c>
      <c r="AK11" s="86">
        <f t="shared" si="8"/>
        <v>1</v>
      </c>
      <c r="AL11" s="86">
        <f t="shared" si="9"/>
        <v>2</v>
      </c>
      <c r="AM11" s="86">
        <f t="shared" si="10"/>
        <v>1</v>
      </c>
      <c r="AN11" s="86">
        <f t="shared" si="11"/>
        <v>0</v>
      </c>
      <c r="AO11" s="86">
        <f t="shared" si="12"/>
        <v>0</v>
      </c>
      <c r="AP11" s="86">
        <f t="shared" si="13"/>
        <v>2</v>
      </c>
      <c r="AQ11" s="86">
        <f t="shared" si="14"/>
        <v>1</v>
      </c>
      <c r="AR11" s="86">
        <f t="shared" si="15"/>
        <v>0</v>
      </c>
      <c r="AS11" s="86">
        <f t="shared" si="16"/>
        <v>2</v>
      </c>
      <c r="AT11" s="86">
        <f t="shared" si="17"/>
        <v>2</v>
      </c>
      <c r="AU11" s="86">
        <f t="shared" si="18"/>
        <v>0</v>
      </c>
      <c r="AV11" s="86">
        <f t="shared" si="19"/>
        <v>2</v>
      </c>
      <c r="AW11" s="86">
        <f t="shared" si="20"/>
        <v>0</v>
      </c>
      <c r="AX11" s="86">
        <f t="shared" si="21"/>
        <v>1</v>
      </c>
      <c r="AY11" s="86">
        <f t="shared" si="22"/>
        <v>2</v>
      </c>
      <c r="AZ11" s="86">
        <f t="shared" si="23"/>
        <v>0</v>
      </c>
      <c r="BA11" s="86">
        <f t="shared" si="24"/>
        <v>2</v>
      </c>
    </row>
    <row r="12" spans="1:53" ht="75">
      <c r="A12" s="5" t="s">
        <v>640</v>
      </c>
      <c r="B12" s="6" t="s">
        <v>645</v>
      </c>
      <c r="C12" s="5" t="s">
        <v>646</v>
      </c>
      <c r="D12" s="6" t="s">
        <v>635</v>
      </c>
      <c r="E12" s="64">
        <v>74466</v>
      </c>
      <c r="F12" s="47">
        <v>75893</v>
      </c>
      <c r="G12" s="23">
        <v>114800</v>
      </c>
      <c r="H12" s="23">
        <v>74842</v>
      </c>
      <c r="I12" s="24">
        <v>58695</v>
      </c>
      <c r="J12" s="23">
        <v>58987</v>
      </c>
      <c r="K12" s="47">
        <v>45730</v>
      </c>
      <c r="L12" s="27">
        <v>72293</v>
      </c>
      <c r="M12" s="27">
        <v>71134</v>
      </c>
      <c r="N12" s="27">
        <v>88400</v>
      </c>
      <c r="O12" s="27">
        <v>92750</v>
      </c>
      <c r="P12" s="27">
        <v>114972</v>
      </c>
      <c r="Q12" s="85">
        <v>44215</v>
      </c>
      <c r="R12" s="27">
        <v>75297</v>
      </c>
      <c r="S12" s="27">
        <v>45000</v>
      </c>
      <c r="T12" s="27">
        <v>67268.998300000007</v>
      </c>
      <c r="U12" s="27">
        <v>78491</v>
      </c>
      <c r="V12" s="27">
        <v>67931</v>
      </c>
      <c r="W12" s="27">
        <v>56005</v>
      </c>
      <c r="X12" s="27">
        <v>75000</v>
      </c>
      <c r="Y12" s="27">
        <v>80325</v>
      </c>
      <c r="Z12" s="27">
        <v>76043</v>
      </c>
      <c r="AA12" s="27">
        <v>41650</v>
      </c>
      <c r="AB12" s="27">
        <v>48500</v>
      </c>
      <c r="AC12" s="49">
        <f t="shared" si="0"/>
        <v>73379.5</v>
      </c>
      <c r="AD12" s="86">
        <f t="shared" si="1"/>
        <v>1</v>
      </c>
      <c r="AE12" s="86">
        <f t="shared" si="2"/>
        <v>1</v>
      </c>
      <c r="AF12" s="86">
        <f t="shared" si="3"/>
        <v>0</v>
      </c>
      <c r="AG12" s="86">
        <f t="shared" si="4"/>
        <v>1</v>
      </c>
      <c r="AH12" s="86">
        <f t="shared" si="5"/>
        <v>0</v>
      </c>
      <c r="AI12" s="86">
        <f t="shared" si="6"/>
        <v>2</v>
      </c>
      <c r="AJ12" s="86">
        <f t="shared" si="7"/>
        <v>0</v>
      </c>
      <c r="AK12" s="86">
        <f t="shared" si="8"/>
        <v>2</v>
      </c>
      <c r="AL12" s="86">
        <f t="shared" si="9"/>
        <v>2</v>
      </c>
      <c r="AM12" s="86">
        <f t="shared" si="10"/>
        <v>0</v>
      </c>
      <c r="AN12" s="86">
        <f t="shared" si="11"/>
        <v>0</v>
      </c>
      <c r="AO12" s="86">
        <f t="shared" si="12"/>
        <v>0</v>
      </c>
      <c r="AP12" s="86">
        <f t="shared" si="13"/>
        <v>0</v>
      </c>
      <c r="AQ12" s="86">
        <f t="shared" si="14"/>
        <v>1</v>
      </c>
      <c r="AR12" s="86">
        <f t="shared" si="15"/>
        <v>0</v>
      </c>
      <c r="AS12" s="86">
        <f t="shared" si="16"/>
        <v>2</v>
      </c>
      <c r="AT12" s="86">
        <f t="shared" si="17"/>
        <v>1</v>
      </c>
      <c r="AU12" s="86">
        <f t="shared" si="18"/>
        <v>2</v>
      </c>
      <c r="AV12" s="86">
        <f t="shared" si="19"/>
        <v>0</v>
      </c>
      <c r="AW12" s="86">
        <f t="shared" si="20"/>
        <v>1</v>
      </c>
      <c r="AX12" s="86">
        <f t="shared" si="21"/>
        <v>1</v>
      </c>
      <c r="AY12" s="86">
        <f t="shared" si="22"/>
        <v>1</v>
      </c>
      <c r="AZ12" s="86">
        <f t="shared" si="23"/>
        <v>0</v>
      </c>
      <c r="BA12" s="86">
        <f t="shared" si="24"/>
        <v>0</v>
      </c>
    </row>
    <row r="13" spans="1:53" ht="75">
      <c r="A13" s="5" t="s">
        <v>640</v>
      </c>
      <c r="B13" s="6" t="s">
        <v>645</v>
      </c>
      <c r="C13" s="5" t="s">
        <v>646</v>
      </c>
      <c r="D13" s="6" t="s">
        <v>636</v>
      </c>
      <c r="E13" s="64">
        <v>75029</v>
      </c>
      <c r="F13" s="47">
        <v>77109</v>
      </c>
      <c r="G13" s="23">
        <v>113800</v>
      </c>
      <c r="H13" s="23">
        <v>78397</v>
      </c>
      <c r="I13" s="24">
        <v>58427</v>
      </c>
      <c r="J13" s="23">
        <v>57300</v>
      </c>
      <c r="K13" s="47">
        <v>44200</v>
      </c>
      <c r="L13" s="27">
        <v>72132</v>
      </c>
      <c r="M13" s="27">
        <v>64852</v>
      </c>
      <c r="N13" s="27">
        <v>88400</v>
      </c>
      <c r="O13" s="27">
        <v>92750</v>
      </c>
      <c r="P13" s="27">
        <v>165502</v>
      </c>
      <c r="Q13" s="85">
        <v>44215</v>
      </c>
      <c r="R13" s="27">
        <v>77487</v>
      </c>
      <c r="S13" s="27">
        <v>44500</v>
      </c>
      <c r="T13" s="27">
        <v>66264.983399999997</v>
      </c>
      <c r="U13" s="27">
        <v>74038</v>
      </c>
      <c r="V13" s="27">
        <v>67931</v>
      </c>
      <c r="W13" s="27">
        <v>54350</v>
      </c>
      <c r="X13" s="27">
        <v>75000</v>
      </c>
      <c r="Y13" s="27">
        <v>62118</v>
      </c>
      <c r="Z13" s="27">
        <v>67773</v>
      </c>
      <c r="AA13" s="27">
        <v>41650</v>
      </c>
      <c r="AB13" s="27">
        <v>48200</v>
      </c>
      <c r="AC13" s="49">
        <f t="shared" si="0"/>
        <v>67852</v>
      </c>
      <c r="AD13" s="86">
        <f t="shared" si="1"/>
        <v>1</v>
      </c>
      <c r="AE13" s="86">
        <f t="shared" si="2"/>
        <v>1</v>
      </c>
      <c r="AF13" s="86">
        <f t="shared" si="3"/>
        <v>0</v>
      </c>
      <c r="AG13" s="86">
        <f t="shared" si="4"/>
        <v>1</v>
      </c>
      <c r="AH13" s="86">
        <f t="shared" si="5"/>
        <v>2</v>
      </c>
      <c r="AI13" s="86">
        <f t="shared" si="6"/>
        <v>2</v>
      </c>
      <c r="AJ13" s="86">
        <f t="shared" si="7"/>
        <v>0</v>
      </c>
      <c r="AK13" s="86">
        <f t="shared" si="8"/>
        <v>1</v>
      </c>
      <c r="AL13" s="86">
        <f t="shared" si="9"/>
        <v>2</v>
      </c>
      <c r="AM13" s="86">
        <f t="shared" si="10"/>
        <v>0</v>
      </c>
      <c r="AN13" s="86">
        <f t="shared" si="11"/>
        <v>0</v>
      </c>
      <c r="AO13" s="86">
        <f t="shared" si="12"/>
        <v>0</v>
      </c>
      <c r="AP13" s="86">
        <f t="shared" si="13"/>
        <v>0</v>
      </c>
      <c r="AQ13" s="86">
        <f t="shared" si="14"/>
        <v>1</v>
      </c>
      <c r="AR13" s="86">
        <f t="shared" si="15"/>
        <v>0</v>
      </c>
      <c r="AS13" s="86">
        <f t="shared" si="16"/>
        <v>2</v>
      </c>
      <c r="AT13" s="86">
        <f t="shared" si="17"/>
        <v>1</v>
      </c>
      <c r="AU13" s="86">
        <f t="shared" si="18"/>
        <v>1</v>
      </c>
      <c r="AV13" s="86">
        <f t="shared" si="19"/>
        <v>2</v>
      </c>
      <c r="AW13" s="86">
        <f t="shared" si="20"/>
        <v>1</v>
      </c>
      <c r="AX13" s="86">
        <f t="shared" si="21"/>
        <v>2</v>
      </c>
      <c r="AY13" s="86">
        <f t="shared" si="22"/>
        <v>2</v>
      </c>
      <c r="AZ13" s="86">
        <f t="shared" si="23"/>
        <v>0</v>
      </c>
      <c r="BA13" s="86">
        <f t="shared" si="24"/>
        <v>0</v>
      </c>
    </row>
    <row r="14" spans="1:53" ht="75">
      <c r="A14" s="5" t="s">
        <v>640</v>
      </c>
      <c r="B14" s="6" t="s">
        <v>645</v>
      </c>
      <c r="C14" s="5" t="s">
        <v>646</v>
      </c>
      <c r="D14" s="6" t="s">
        <v>637</v>
      </c>
      <c r="E14" s="64">
        <v>63946</v>
      </c>
      <c r="F14" s="47">
        <v>63565</v>
      </c>
      <c r="G14" s="23">
        <v>112800</v>
      </c>
      <c r="H14" s="23">
        <v>71720</v>
      </c>
      <c r="I14" s="24">
        <v>58159</v>
      </c>
      <c r="J14" s="23">
        <v>56000</v>
      </c>
      <c r="K14" s="47">
        <v>43010</v>
      </c>
      <c r="L14" s="27">
        <v>71971</v>
      </c>
      <c r="M14" s="27">
        <v>65573</v>
      </c>
      <c r="N14" s="27">
        <v>85000</v>
      </c>
      <c r="O14" s="27">
        <v>92750</v>
      </c>
      <c r="P14" s="27">
        <v>215298</v>
      </c>
      <c r="Q14" s="85">
        <v>43695</v>
      </c>
      <c r="R14" s="27">
        <v>72344</v>
      </c>
      <c r="S14" s="27">
        <v>44000</v>
      </c>
      <c r="T14" s="27">
        <v>65260.968500000003</v>
      </c>
      <c r="U14" s="27">
        <v>71105</v>
      </c>
      <c r="V14" s="27">
        <v>67931</v>
      </c>
      <c r="W14" s="27">
        <v>52645</v>
      </c>
      <c r="X14" s="27">
        <v>75000</v>
      </c>
      <c r="Y14" s="27">
        <v>65807</v>
      </c>
      <c r="Z14" s="27">
        <v>66291</v>
      </c>
      <c r="AA14" s="27">
        <v>41650</v>
      </c>
      <c r="AB14" s="27">
        <v>47800</v>
      </c>
      <c r="AC14" s="49">
        <f t="shared" si="0"/>
        <v>65690</v>
      </c>
      <c r="AD14" s="86">
        <f t="shared" si="1"/>
        <v>2</v>
      </c>
      <c r="AE14" s="86">
        <f t="shared" si="2"/>
        <v>2</v>
      </c>
      <c r="AF14" s="86">
        <f t="shared" si="3"/>
        <v>0</v>
      </c>
      <c r="AG14" s="86">
        <f t="shared" si="4"/>
        <v>1</v>
      </c>
      <c r="AH14" s="86">
        <f t="shared" si="5"/>
        <v>2</v>
      </c>
      <c r="AI14" s="86">
        <f t="shared" si="6"/>
        <v>2</v>
      </c>
      <c r="AJ14" s="86">
        <f t="shared" si="7"/>
        <v>0</v>
      </c>
      <c r="AK14" s="86">
        <f t="shared" si="8"/>
        <v>1</v>
      </c>
      <c r="AL14" s="86">
        <f t="shared" si="9"/>
        <v>2</v>
      </c>
      <c r="AM14" s="86">
        <f t="shared" si="10"/>
        <v>0</v>
      </c>
      <c r="AN14" s="86">
        <f t="shared" si="11"/>
        <v>0</v>
      </c>
      <c r="AO14" s="86">
        <f t="shared" si="12"/>
        <v>0</v>
      </c>
      <c r="AP14" s="86">
        <f t="shared" si="13"/>
        <v>0</v>
      </c>
      <c r="AQ14" s="86">
        <f t="shared" si="14"/>
        <v>1</v>
      </c>
      <c r="AR14" s="86">
        <f t="shared" si="15"/>
        <v>0</v>
      </c>
      <c r="AS14" s="86">
        <f t="shared" si="16"/>
        <v>2</v>
      </c>
      <c r="AT14" s="86">
        <f t="shared" si="17"/>
        <v>1</v>
      </c>
      <c r="AU14" s="86">
        <f t="shared" si="18"/>
        <v>1</v>
      </c>
      <c r="AV14" s="86">
        <f t="shared" si="19"/>
        <v>2</v>
      </c>
      <c r="AW14" s="86">
        <f t="shared" si="20"/>
        <v>1</v>
      </c>
      <c r="AX14" s="86">
        <f t="shared" si="21"/>
        <v>1</v>
      </c>
      <c r="AY14" s="86">
        <f t="shared" si="22"/>
        <v>1</v>
      </c>
      <c r="AZ14" s="86">
        <f t="shared" si="23"/>
        <v>0</v>
      </c>
      <c r="BA14" s="86">
        <f t="shared" si="24"/>
        <v>0</v>
      </c>
    </row>
    <row r="15" spans="1:53" ht="75">
      <c r="A15" s="5" t="s">
        <v>640</v>
      </c>
      <c r="B15" s="6" t="s">
        <v>647</v>
      </c>
      <c r="C15" s="5" t="s">
        <v>648</v>
      </c>
      <c r="D15" s="6" t="s">
        <v>635</v>
      </c>
      <c r="E15" s="64">
        <v>100416</v>
      </c>
      <c r="F15" s="47">
        <v>103285</v>
      </c>
      <c r="G15" s="23">
        <v>147700</v>
      </c>
      <c r="H15" s="23">
        <v>88187</v>
      </c>
      <c r="I15" s="24">
        <v>71560</v>
      </c>
      <c r="J15" s="23">
        <v>61500</v>
      </c>
      <c r="K15" s="47">
        <v>58650</v>
      </c>
      <c r="L15" s="27">
        <v>104423</v>
      </c>
      <c r="M15" s="27">
        <v>100600</v>
      </c>
      <c r="N15" s="27">
        <v>114400</v>
      </c>
      <c r="O15" s="27">
        <v>115500</v>
      </c>
      <c r="P15" s="27">
        <v>103988</v>
      </c>
      <c r="Q15" s="85">
        <v>46426</v>
      </c>
      <c r="R15" s="27">
        <v>84281</v>
      </c>
      <c r="S15" s="27">
        <v>55000</v>
      </c>
      <c r="T15" s="27">
        <v>73293.087700000004</v>
      </c>
      <c r="U15" s="27">
        <v>87932</v>
      </c>
      <c r="V15" s="27">
        <v>89964</v>
      </c>
      <c r="W15" s="27">
        <v>59155</v>
      </c>
      <c r="X15" s="27">
        <v>105000</v>
      </c>
      <c r="Y15" s="27">
        <v>102340</v>
      </c>
      <c r="Z15" s="27">
        <v>84597</v>
      </c>
      <c r="AA15" s="27">
        <v>53550</v>
      </c>
      <c r="AB15" s="27">
        <v>56000</v>
      </c>
      <c r="AC15" s="49">
        <f t="shared" si="0"/>
        <v>88059.5</v>
      </c>
      <c r="AD15" s="86">
        <f t="shared" si="1"/>
        <v>1</v>
      </c>
      <c r="AE15" s="86">
        <f t="shared" si="2"/>
        <v>1</v>
      </c>
      <c r="AF15" s="86">
        <f t="shared" si="3"/>
        <v>0</v>
      </c>
      <c r="AG15" s="86">
        <f t="shared" si="4"/>
        <v>1</v>
      </c>
      <c r="AH15" s="86">
        <f t="shared" si="5"/>
        <v>2</v>
      </c>
      <c r="AI15" s="86">
        <f t="shared" si="6"/>
        <v>0</v>
      </c>
      <c r="AJ15" s="86">
        <f t="shared" si="7"/>
        <v>0</v>
      </c>
      <c r="AK15" s="86">
        <f t="shared" si="8"/>
        <v>1</v>
      </c>
      <c r="AL15" s="86">
        <f t="shared" si="9"/>
        <v>1</v>
      </c>
      <c r="AM15" s="86">
        <f t="shared" si="10"/>
        <v>0</v>
      </c>
      <c r="AN15" s="86">
        <f t="shared" si="11"/>
        <v>0</v>
      </c>
      <c r="AO15" s="86">
        <f t="shared" si="12"/>
        <v>1</v>
      </c>
      <c r="AP15" s="86">
        <f t="shared" si="13"/>
        <v>0</v>
      </c>
      <c r="AQ15" s="86">
        <f t="shared" si="14"/>
        <v>2</v>
      </c>
      <c r="AR15" s="86">
        <f t="shared" si="15"/>
        <v>0</v>
      </c>
      <c r="AS15" s="86">
        <f t="shared" si="16"/>
        <v>2</v>
      </c>
      <c r="AT15" s="86">
        <f t="shared" si="17"/>
        <v>2</v>
      </c>
      <c r="AU15" s="86">
        <f t="shared" si="18"/>
        <v>1</v>
      </c>
      <c r="AV15" s="86">
        <f t="shared" si="19"/>
        <v>0</v>
      </c>
      <c r="AW15" s="86">
        <f t="shared" si="20"/>
        <v>1</v>
      </c>
      <c r="AX15" s="86">
        <f t="shared" si="21"/>
        <v>1</v>
      </c>
      <c r="AY15" s="86">
        <f t="shared" si="22"/>
        <v>2</v>
      </c>
      <c r="AZ15" s="86">
        <f t="shared" si="23"/>
        <v>0</v>
      </c>
      <c r="BA15" s="86">
        <f t="shared" si="24"/>
        <v>0</v>
      </c>
    </row>
    <row r="16" spans="1:53" ht="75">
      <c r="A16" s="5" t="s">
        <v>640</v>
      </c>
      <c r="B16" s="6" t="s">
        <v>647</v>
      </c>
      <c r="C16" s="5" t="s">
        <v>648</v>
      </c>
      <c r="D16" s="6" t="s">
        <v>636</v>
      </c>
      <c r="E16" s="64">
        <v>94799</v>
      </c>
      <c r="F16" s="47">
        <v>95949</v>
      </c>
      <c r="G16" s="23">
        <v>146700</v>
      </c>
      <c r="H16" s="23">
        <v>93262</v>
      </c>
      <c r="I16" s="24">
        <v>71292</v>
      </c>
      <c r="J16" s="23">
        <v>58200</v>
      </c>
      <c r="K16" s="47">
        <v>56950</v>
      </c>
      <c r="L16" s="27">
        <v>104262.00000000001</v>
      </c>
      <c r="M16" s="27">
        <v>95262</v>
      </c>
      <c r="N16" s="27">
        <v>114400</v>
      </c>
      <c r="O16" s="27">
        <v>115500</v>
      </c>
      <c r="P16" s="27">
        <v>154517</v>
      </c>
      <c r="Q16" s="85">
        <v>46426</v>
      </c>
      <c r="R16" s="27">
        <v>94962</v>
      </c>
      <c r="S16" s="27">
        <v>54500</v>
      </c>
      <c r="T16" s="27">
        <v>72289.072800000009</v>
      </c>
      <c r="U16" s="27">
        <v>99514</v>
      </c>
      <c r="V16" s="27">
        <v>89964</v>
      </c>
      <c r="W16" s="27">
        <v>57501</v>
      </c>
      <c r="X16" s="27">
        <v>105000</v>
      </c>
      <c r="Y16" s="27">
        <v>101150</v>
      </c>
      <c r="Z16" s="27">
        <v>81003</v>
      </c>
      <c r="AA16" s="27">
        <v>53550</v>
      </c>
      <c r="AB16" s="27">
        <v>55600</v>
      </c>
      <c r="AC16" s="49">
        <f t="shared" si="0"/>
        <v>94030.5</v>
      </c>
      <c r="AD16" s="86">
        <f t="shared" si="1"/>
        <v>1</v>
      </c>
      <c r="AE16" s="86">
        <f t="shared" si="2"/>
        <v>1</v>
      </c>
      <c r="AF16" s="86">
        <f t="shared" si="3"/>
        <v>0</v>
      </c>
      <c r="AG16" s="86">
        <f t="shared" si="4"/>
        <v>2</v>
      </c>
      <c r="AH16" s="86">
        <f t="shared" si="5"/>
        <v>0</v>
      </c>
      <c r="AI16" s="86">
        <f t="shared" si="6"/>
        <v>0</v>
      </c>
      <c r="AJ16" s="86">
        <f t="shared" si="7"/>
        <v>0</v>
      </c>
      <c r="AK16" s="86">
        <f t="shared" si="8"/>
        <v>1</v>
      </c>
      <c r="AL16" s="86">
        <f t="shared" si="9"/>
        <v>1</v>
      </c>
      <c r="AM16" s="86">
        <f t="shared" si="10"/>
        <v>0</v>
      </c>
      <c r="AN16" s="86">
        <f t="shared" si="11"/>
        <v>0</v>
      </c>
      <c r="AO16" s="86">
        <f t="shared" si="12"/>
        <v>0</v>
      </c>
      <c r="AP16" s="86">
        <f t="shared" si="13"/>
        <v>0</v>
      </c>
      <c r="AQ16" s="86">
        <f t="shared" si="14"/>
        <v>1</v>
      </c>
      <c r="AR16" s="86">
        <f t="shared" si="15"/>
        <v>0</v>
      </c>
      <c r="AS16" s="86">
        <f t="shared" si="16"/>
        <v>0</v>
      </c>
      <c r="AT16" s="86">
        <f t="shared" si="17"/>
        <v>1</v>
      </c>
      <c r="AU16" s="86">
        <f t="shared" si="18"/>
        <v>2</v>
      </c>
      <c r="AV16" s="86">
        <f t="shared" si="19"/>
        <v>0</v>
      </c>
      <c r="AW16" s="86">
        <f t="shared" si="20"/>
        <v>1</v>
      </c>
      <c r="AX16" s="86">
        <f t="shared" si="21"/>
        <v>1</v>
      </c>
      <c r="AY16" s="86">
        <f t="shared" si="22"/>
        <v>2</v>
      </c>
      <c r="AZ16" s="86">
        <f t="shared" si="23"/>
        <v>0</v>
      </c>
      <c r="BA16" s="86">
        <f t="shared" si="24"/>
        <v>0</v>
      </c>
    </row>
    <row r="17" spans="1:53" ht="75">
      <c r="A17" s="5" t="s">
        <v>640</v>
      </c>
      <c r="B17" s="6" t="s">
        <v>647</v>
      </c>
      <c r="C17" s="5" t="s">
        <v>648</v>
      </c>
      <c r="D17" s="6" t="s">
        <v>637</v>
      </c>
      <c r="E17" s="64">
        <v>92993</v>
      </c>
      <c r="F17" s="47">
        <v>99534</v>
      </c>
      <c r="G17" s="23">
        <v>145700</v>
      </c>
      <c r="H17" s="23">
        <v>76210</v>
      </c>
      <c r="I17" s="24">
        <v>71024</v>
      </c>
      <c r="J17" s="23">
        <v>55890</v>
      </c>
      <c r="K17" s="47">
        <v>55250</v>
      </c>
      <c r="L17" s="27">
        <v>104101</v>
      </c>
      <c r="M17" s="27">
        <v>87600</v>
      </c>
      <c r="N17" s="27">
        <v>112000</v>
      </c>
      <c r="O17" s="27">
        <v>115500</v>
      </c>
      <c r="P17" s="27">
        <v>204314</v>
      </c>
      <c r="Q17" s="85">
        <v>45880</v>
      </c>
      <c r="R17" s="27">
        <v>98614</v>
      </c>
      <c r="S17" s="27">
        <v>54000</v>
      </c>
      <c r="T17" s="27">
        <v>71285.0579</v>
      </c>
      <c r="U17" s="27">
        <v>93776</v>
      </c>
      <c r="V17" s="27">
        <v>89964</v>
      </c>
      <c r="W17" s="27">
        <v>55795</v>
      </c>
      <c r="X17" s="27">
        <v>105000</v>
      </c>
      <c r="Y17" s="27">
        <v>91749</v>
      </c>
      <c r="Z17" s="27">
        <v>71673</v>
      </c>
      <c r="AA17" s="27">
        <v>53550</v>
      </c>
      <c r="AB17" s="27">
        <v>55200</v>
      </c>
      <c r="AC17" s="49">
        <f t="shared" si="0"/>
        <v>88782</v>
      </c>
      <c r="AD17" s="86">
        <f t="shared" si="1"/>
        <v>1</v>
      </c>
      <c r="AE17" s="86">
        <f t="shared" si="2"/>
        <v>1</v>
      </c>
      <c r="AF17" s="86">
        <f t="shared" si="3"/>
        <v>0</v>
      </c>
      <c r="AG17" s="86">
        <f t="shared" si="4"/>
        <v>2</v>
      </c>
      <c r="AH17" s="86">
        <f t="shared" si="5"/>
        <v>0</v>
      </c>
      <c r="AI17" s="86">
        <f t="shared" si="6"/>
        <v>0</v>
      </c>
      <c r="AJ17" s="86">
        <f t="shared" si="7"/>
        <v>0</v>
      </c>
      <c r="AK17" s="86">
        <f t="shared" si="8"/>
        <v>1</v>
      </c>
      <c r="AL17" s="86">
        <f t="shared" si="9"/>
        <v>2</v>
      </c>
      <c r="AM17" s="86">
        <f t="shared" si="10"/>
        <v>0</v>
      </c>
      <c r="AN17" s="86">
        <f t="shared" si="11"/>
        <v>0</v>
      </c>
      <c r="AO17" s="86">
        <f t="shared" si="12"/>
        <v>0</v>
      </c>
      <c r="AP17" s="86">
        <f t="shared" si="13"/>
        <v>0</v>
      </c>
      <c r="AQ17" s="86">
        <f t="shared" si="14"/>
        <v>1</v>
      </c>
      <c r="AR17" s="86">
        <f t="shared" si="15"/>
        <v>0</v>
      </c>
      <c r="AS17" s="86">
        <f t="shared" si="16"/>
        <v>2</v>
      </c>
      <c r="AT17" s="86">
        <f t="shared" si="17"/>
        <v>1</v>
      </c>
      <c r="AU17" s="86">
        <f t="shared" si="18"/>
        <v>1</v>
      </c>
      <c r="AV17" s="86">
        <f t="shared" si="19"/>
        <v>0</v>
      </c>
      <c r="AW17" s="86">
        <f t="shared" si="20"/>
        <v>1</v>
      </c>
      <c r="AX17" s="86">
        <f t="shared" si="21"/>
        <v>1</v>
      </c>
      <c r="AY17" s="86">
        <f t="shared" si="22"/>
        <v>2</v>
      </c>
      <c r="AZ17" s="86">
        <f t="shared" si="23"/>
        <v>0</v>
      </c>
      <c r="BA17" s="86">
        <f t="shared" si="24"/>
        <v>0</v>
      </c>
    </row>
    <row r="18" spans="1:53" ht="60">
      <c r="A18" s="5" t="s">
        <v>649</v>
      </c>
      <c r="B18" s="6" t="s">
        <v>650</v>
      </c>
      <c r="C18" s="5" t="s">
        <v>651</v>
      </c>
      <c r="D18" s="6" t="s">
        <v>635</v>
      </c>
      <c r="E18" s="64">
        <v>34496</v>
      </c>
      <c r="F18" s="47">
        <v>34125</v>
      </c>
      <c r="G18" s="23">
        <v>59000</v>
      </c>
      <c r="H18" s="23">
        <v>30448</v>
      </c>
      <c r="I18" s="24">
        <v>27337</v>
      </c>
      <c r="J18" s="23">
        <v>25687</v>
      </c>
      <c r="K18" s="47">
        <v>34850</v>
      </c>
      <c r="L18" s="27">
        <v>40163</v>
      </c>
      <c r="M18" s="27">
        <v>30205</v>
      </c>
      <c r="N18" s="27">
        <v>44200</v>
      </c>
      <c r="O18" s="27">
        <v>48400</v>
      </c>
      <c r="P18" s="27">
        <v>33869</v>
      </c>
      <c r="Q18" s="85">
        <v>33863</v>
      </c>
      <c r="R18" s="27">
        <v>34016</v>
      </c>
      <c r="S18" s="27">
        <v>27000</v>
      </c>
      <c r="T18" s="27">
        <v>32128.4768</v>
      </c>
      <c r="U18" s="27">
        <v>32650</v>
      </c>
      <c r="V18" s="27">
        <v>35801</v>
      </c>
      <c r="W18" s="27">
        <v>29829</v>
      </c>
      <c r="X18" s="27">
        <v>39000</v>
      </c>
      <c r="Y18" s="27">
        <v>27251</v>
      </c>
      <c r="Z18" s="27">
        <v>30341</v>
      </c>
      <c r="AA18" s="27">
        <v>21420</v>
      </c>
      <c r="AB18" s="27">
        <v>26850</v>
      </c>
      <c r="AC18" s="49">
        <f t="shared" si="0"/>
        <v>33256.5</v>
      </c>
      <c r="AD18" s="86">
        <f t="shared" si="1"/>
        <v>1</v>
      </c>
      <c r="AE18" s="86">
        <f t="shared" si="2"/>
        <v>1</v>
      </c>
      <c r="AF18" s="86">
        <f t="shared" si="3"/>
        <v>0</v>
      </c>
      <c r="AG18" s="86">
        <f t="shared" si="4"/>
        <v>2</v>
      </c>
      <c r="AH18" s="86">
        <f t="shared" si="5"/>
        <v>2</v>
      </c>
      <c r="AI18" s="86">
        <f t="shared" si="6"/>
        <v>0</v>
      </c>
      <c r="AJ18" s="86">
        <f t="shared" si="7"/>
        <v>1</v>
      </c>
      <c r="AK18" s="86">
        <f t="shared" si="8"/>
        <v>0</v>
      </c>
      <c r="AL18" s="86">
        <f t="shared" si="9"/>
        <v>2</v>
      </c>
      <c r="AM18" s="86">
        <f t="shared" si="10"/>
        <v>0</v>
      </c>
      <c r="AN18" s="86">
        <f t="shared" si="11"/>
        <v>0</v>
      </c>
      <c r="AO18" s="86">
        <f t="shared" si="12"/>
        <v>1</v>
      </c>
      <c r="AP18" s="86">
        <f t="shared" si="13"/>
        <v>1</v>
      </c>
      <c r="AQ18" s="86">
        <f t="shared" si="14"/>
        <v>1</v>
      </c>
      <c r="AR18" s="86">
        <f t="shared" si="15"/>
        <v>2</v>
      </c>
      <c r="AS18" s="86">
        <f t="shared" si="16"/>
        <v>2</v>
      </c>
      <c r="AT18" s="86">
        <f t="shared" si="17"/>
        <v>2</v>
      </c>
      <c r="AU18" s="86">
        <f t="shared" si="18"/>
        <v>1</v>
      </c>
      <c r="AV18" s="86">
        <f t="shared" si="19"/>
        <v>2</v>
      </c>
      <c r="AW18" s="86">
        <f t="shared" si="20"/>
        <v>1</v>
      </c>
      <c r="AX18" s="86">
        <f t="shared" si="21"/>
        <v>2</v>
      </c>
      <c r="AY18" s="86">
        <f t="shared" si="22"/>
        <v>2</v>
      </c>
      <c r="AZ18" s="86">
        <f t="shared" si="23"/>
        <v>0</v>
      </c>
      <c r="BA18" s="86">
        <f t="shared" si="24"/>
        <v>2</v>
      </c>
    </row>
    <row r="19" spans="1:53" ht="60">
      <c r="A19" s="5" t="s">
        <v>649</v>
      </c>
      <c r="B19" s="6" t="s">
        <v>650</v>
      </c>
      <c r="C19" s="5" t="s">
        <v>651</v>
      </c>
      <c r="D19" s="6" t="s">
        <v>636</v>
      </c>
      <c r="E19" s="64">
        <v>34407</v>
      </c>
      <c r="F19" s="47">
        <v>32686</v>
      </c>
      <c r="G19" s="23">
        <v>58000</v>
      </c>
      <c r="H19" s="23">
        <v>32108</v>
      </c>
      <c r="I19" s="24">
        <v>27230</v>
      </c>
      <c r="J19" s="23">
        <v>24400</v>
      </c>
      <c r="K19" s="47">
        <v>34000</v>
      </c>
      <c r="L19" s="27">
        <v>40002</v>
      </c>
      <c r="M19" s="27">
        <v>33390</v>
      </c>
      <c r="N19" s="27">
        <v>44200</v>
      </c>
      <c r="O19" s="27">
        <v>48400</v>
      </c>
      <c r="P19" s="27">
        <v>33869</v>
      </c>
      <c r="Q19" s="85">
        <v>33863</v>
      </c>
      <c r="R19" s="27">
        <v>33781</v>
      </c>
      <c r="S19" s="27">
        <v>26500</v>
      </c>
      <c r="T19" s="27">
        <v>31124.461899999998</v>
      </c>
      <c r="U19" s="27">
        <v>32399</v>
      </c>
      <c r="V19" s="27">
        <v>35801</v>
      </c>
      <c r="W19" s="27">
        <v>28050</v>
      </c>
      <c r="X19" s="27">
        <v>39000</v>
      </c>
      <c r="Y19" s="27">
        <v>34629</v>
      </c>
      <c r="Z19" s="27">
        <v>33296</v>
      </c>
      <c r="AA19" s="27">
        <v>21420</v>
      </c>
      <c r="AB19" s="27">
        <v>25730</v>
      </c>
      <c r="AC19" s="49">
        <f t="shared" si="0"/>
        <v>33585.5</v>
      </c>
      <c r="AD19" s="86">
        <f t="shared" si="1"/>
        <v>1</v>
      </c>
      <c r="AE19" s="86">
        <f t="shared" si="2"/>
        <v>2</v>
      </c>
      <c r="AF19" s="86">
        <f t="shared" si="3"/>
        <v>0</v>
      </c>
      <c r="AG19" s="86">
        <f t="shared" si="4"/>
        <v>2</v>
      </c>
      <c r="AH19" s="86">
        <f t="shared" si="5"/>
        <v>2</v>
      </c>
      <c r="AI19" s="86">
        <f t="shared" si="6"/>
        <v>0</v>
      </c>
      <c r="AJ19" s="86">
        <f t="shared" si="7"/>
        <v>1</v>
      </c>
      <c r="AK19" s="86">
        <f t="shared" si="8"/>
        <v>1</v>
      </c>
      <c r="AL19" s="86">
        <f t="shared" si="9"/>
        <v>2</v>
      </c>
      <c r="AM19" s="86">
        <f t="shared" si="10"/>
        <v>0</v>
      </c>
      <c r="AN19" s="86">
        <f t="shared" si="11"/>
        <v>0</v>
      </c>
      <c r="AO19" s="86">
        <f t="shared" si="12"/>
        <v>1</v>
      </c>
      <c r="AP19" s="86">
        <f t="shared" si="13"/>
        <v>1</v>
      </c>
      <c r="AQ19" s="86">
        <f t="shared" si="14"/>
        <v>1</v>
      </c>
      <c r="AR19" s="86">
        <f t="shared" si="15"/>
        <v>0</v>
      </c>
      <c r="AS19" s="86">
        <f t="shared" si="16"/>
        <v>2</v>
      </c>
      <c r="AT19" s="86">
        <f t="shared" si="17"/>
        <v>2</v>
      </c>
      <c r="AU19" s="86">
        <f t="shared" si="18"/>
        <v>1</v>
      </c>
      <c r="AV19" s="86">
        <f t="shared" si="19"/>
        <v>2</v>
      </c>
      <c r="AW19" s="86">
        <f t="shared" si="20"/>
        <v>1</v>
      </c>
      <c r="AX19" s="86">
        <f t="shared" si="21"/>
        <v>1</v>
      </c>
      <c r="AY19" s="86">
        <f t="shared" si="22"/>
        <v>2</v>
      </c>
      <c r="AZ19" s="86">
        <f t="shared" si="23"/>
        <v>0</v>
      </c>
      <c r="BA19" s="86">
        <f t="shared" si="24"/>
        <v>0</v>
      </c>
    </row>
    <row r="20" spans="1:53" ht="60">
      <c r="A20" s="5" t="s">
        <v>649</v>
      </c>
      <c r="B20" s="6" t="s">
        <v>650</v>
      </c>
      <c r="C20" s="5" t="s">
        <v>651</v>
      </c>
      <c r="D20" s="6" t="s">
        <v>637</v>
      </c>
      <c r="E20" s="64">
        <v>32821</v>
      </c>
      <c r="F20" s="47">
        <v>25057</v>
      </c>
      <c r="G20" s="23">
        <v>57000</v>
      </c>
      <c r="H20" s="23">
        <v>30793</v>
      </c>
      <c r="I20" s="24">
        <v>27069</v>
      </c>
      <c r="J20" s="23">
        <v>22100</v>
      </c>
      <c r="K20" s="47">
        <v>33150</v>
      </c>
      <c r="L20" s="27">
        <v>39841</v>
      </c>
      <c r="M20" s="27">
        <v>33036</v>
      </c>
      <c r="N20" s="27">
        <v>42000</v>
      </c>
      <c r="O20" s="27">
        <v>48400</v>
      </c>
      <c r="P20" s="27">
        <v>33869</v>
      </c>
      <c r="Q20" s="85">
        <v>33380</v>
      </c>
      <c r="R20" s="27">
        <v>31551</v>
      </c>
      <c r="S20" s="27">
        <v>26000</v>
      </c>
      <c r="T20" s="27">
        <v>30120.447</v>
      </c>
      <c r="U20" s="27">
        <v>33492</v>
      </c>
      <c r="V20" s="27">
        <v>35801</v>
      </c>
      <c r="W20" s="27">
        <v>26466</v>
      </c>
      <c r="X20" s="27">
        <v>39000</v>
      </c>
      <c r="Y20" s="27">
        <v>31773</v>
      </c>
      <c r="Z20" s="27">
        <v>32966</v>
      </c>
      <c r="AA20" s="27">
        <v>21301</v>
      </c>
      <c r="AB20" s="27">
        <v>25120</v>
      </c>
      <c r="AC20" s="49">
        <f t="shared" si="0"/>
        <v>32893.5</v>
      </c>
      <c r="AD20" s="86">
        <f t="shared" si="1"/>
        <v>2</v>
      </c>
      <c r="AE20" s="86">
        <f t="shared" si="2"/>
        <v>0</v>
      </c>
      <c r="AF20" s="86">
        <f t="shared" si="3"/>
        <v>0</v>
      </c>
      <c r="AG20" s="86">
        <f t="shared" si="4"/>
        <v>2</v>
      </c>
      <c r="AH20" s="86">
        <f t="shared" si="5"/>
        <v>2</v>
      </c>
      <c r="AI20" s="86">
        <f t="shared" si="6"/>
        <v>0</v>
      </c>
      <c r="AJ20" s="86">
        <f t="shared" si="7"/>
        <v>1</v>
      </c>
      <c r="AK20" s="86">
        <f t="shared" si="8"/>
        <v>0</v>
      </c>
      <c r="AL20" s="86">
        <f t="shared" si="9"/>
        <v>1</v>
      </c>
      <c r="AM20" s="86">
        <f t="shared" si="10"/>
        <v>0</v>
      </c>
      <c r="AN20" s="86">
        <f t="shared" si="11"/>
        <v>0</v>
      </c>
      <c r="AO20" s="86">
        <f t="shared" si="12"/>
        <v>1</v>
      </c>
      <c r="AP20" s="86">
        <f t="shared" si="13"/>
        <v>1</v>
      </c>
      <c r="AQ20" s="86">
        <f t="shared" si="14"/>
        <v>2</v>
      </c>
      <c r="AR20" s="86">
        <f t="shared" si="15"/>
        <v>0</v>
      </c>
      <c r="AS20" s="86">
        <f t="shared" si="16"/>
        <v>2</v>
      </c>
      <c r="AT20" s="86">
        <f t="shared" si="17"/>
        <v>1</v>
      </c>
      <c r="AU20" s="86">
        <f t="shared" si="18"/>
        <v>1</v>
      </c>
      <c r="AV20" s="86">
        <f t="shared" si="19"/>
        <v>2</v>
      </c>
      <c r="AW20" s="86">
        <f t="shared" si="20"/>
        <v>1</v>
      </c>
      <c r="AX20" s="86">
        <f t="shared" si="21"/>
        <v>2</v>
      </c>
      <c r="AY20" s="86">
        <f t="shared" si="22"/>
        <v>1</v>
      </c>
      <c r="AZ20" s="86">
        <f t="shared" si="23"/>
        <v>0</v>
      </c>
      <c r="BA20" s="86">
        <f t="shared" si="24"/>
        <v>0</v>
      </c>
    </row>
    <row r="21" spans="1:53" ht="75">
      <c r="A21" s="5" t="s">
        <v>649</v>
      </c>
      <c r="B21" s="6" t="s">
        <v>652</v>
      </c>
      <c r="C21" s="8" t="s">
        <v>653</v>
      </c>
      <c r="D21" s="6" t="s">
        <v>635</v>
      </c>
      <c r="E21" s="64">
        <v>55243</v>
      </c>
      <c r="F21" s="47">
        <v>52893</v>
      </c>
      <c r="G21" s="23">
        <v>80600</v>
      </c>
      <c r="H21" s="23">
        <v>52517</v>
      </c>
      <c r="I21" s="24">
        <v>41274</v>
      </c>
      <c r="J21" s="23">
        <v>34600</v>
      </c>
      <c r="K21" s="47">
        <v>42330</v>
      </c>
      <c r="L21" s="27">
        <v>64260</v>
      </c>
      <c r="M21" s="27">
        <v>47107</v>
      </c>
      <c r="N21" s="27">
        <v>62400</v>
      </c>
      <c r="O21" s="27">
        <v>49500</v>
      </c>
      <c r="P21" s="27">
        <v>79822</v>
      </c>
      <c r="Q21" s="85">
        <v>41120</v>
      </c>
      <c r="R21" s="27">
        <v>52952</v>
      </c>
      <c r="S21" s="27">
        <v>27000</v>
      </c>
      <c r="T21" s="27">
        <v>47188.700299999997</v>
      </c>
      <c r="U21" s="27">
        <v>52147</v>
      </c>
      <c r="V21" s="27">
        <v>54161</v>
      </c>
      <c r="W21" s="27">
        <v>38913</v>
      </c>
      <c r="X21" s="27">
        <v>57000</v>
      </c>
      <c r="Y21" s="27">
        <v>41412</v>
      </c>
      <c r="Z21" s="27">
        <v>49425</v>
      </c>
      <c r="AA21" s="27">
        <v>33082</v>
      </c>
      <c r="AB21" s="27">
        <v>37200</v>
      </c>
      <c r="AC21" s="49">
        <f t="shared" si="0"/>
        <v>49462.5</v>
      </c>
      <c r="AD21" s="86">
        <f t="shared" si="1"/>
        <v>1</v>
      </c>
      <c r="AE21" s="86">
        <f t="shared" si="2"/>
        <v>1</v>
      </c>
      <c r="AF21" s="86">
        <f t="shared" si="3"/>
        <v>0</v>
      </c>
      <c r="AG21" s="86">
        <f t="shared" si="4"/>
        <v>1</v>
      </c>
      <c r="AH21" s="86">
        <f t="shared" si="5"/>
        <v>2</v>
      </c>
      <c r="AI21" s="86">
        <f t="shared" si="6"/>
        <v>0</v>
      </c>
      <c r="AJ21" s="86">
        <f t="shared" si="7"/>
        <v>2</v>
      </c>
      <c r="AK21" s="86">
        <f t="shared" si="8"/>
        <v>0</v>
      </c>
      <c r="AL21" s="86">
        <f t="shared" si="9"/>
        <v>2</v>
      </c>
      <c r="AM21" s="86">
        <f t="shared" si="10"/>
        <v>0</v>
      </c>
      <c r="AN21" s="86">
        <f t="shared" si="11"/>
        <v>1</v>
      </c>
      <c r="AO21" s="86">
        <f t="shared" si="12"/>
        <v>0</v>
      </c>
      <c r="AP21" s="86">
        <f t="shared" si="13"/>
        <v>2</v>
      </c>
      <c r="AQ21" s="86">
        <f t="shared" si="14"/>
        <v>1</v>
      </c>
      <c r="AR21" s="86">
        <f t="shared" si="15"/>
        <v>0</v>
      </c>
      <c r="AS21" s="86">
        <f t="shared" si="16"/>
        <v>2</v>
      </c>
      <c r="AT21" s="86">
        <f t="shared" si="17"/>
        <v>1</v>
      </c>
      <c r="AU21" s="86">
        <f t="shared" si="18"/>
        <v>1</v>
      </c>
      <c r="AV21" s="86">
        <f t="shared" si="19"/>
        <v>0</v>
      </c>
      <c r="AW21" s="86">
        <f t="shared" si="20"/>
        <v>1</v>
      </c>
      <c r="AX21" s="86">
        <f t="shared" si="21"/>
        <v>2</v>
      </c>
      <c r="AY21" s="86">
        <f t="shared" si="22"/>
        <v>2</v>
      </c>
      <c r="AZ21" s="86">
        <f t="shared" si="23"/>
        <v>0</v>
      </c>
      <c r="BA21" s="86">
        <f t="shared" si="24"/>
        <v>0</v>
      </c>
    </row>
    <row r="22" spans="1:53" ht="120">
      <c r="A22" s="5" t="s">
        <v>654</v>
      </c>
      <c r="B22" s="6" t="s">
        <v>655</v>
      </c>
      <c r="C22" s="8" t="s">
        <v>656</v>
      </c>
      <c r="D22" s="6"/>
      <c r="E22" s="64">
        <v>410690</v>
      </c>
      <c r="F22" s="47">
        <v>408367</v>
      </c>
      <c r="G22" s="23">
        <v>760000</v>
      </c>
      <c r="H22" s="23">
        <v>369585</v>
      </c>
      <c r="I22" s="24">
        <v>249256</v>
      </c>
      <c r="J22" s="23">
        <v>350212</v>
      </c>
      <c r="K22" s="47">
        <v>595000</v>
      </c>
      <c r="L22" s="27">
        <v>333200</v>
      </c>
      <c r="M22" s="27">
        <v>412147</v>
      </c>
      <c r="N22" s="27">
        <v>585000</v>
      </c>
      <c r="O22" s="27">
        <v>227700</v>
      </c>
      <c r="P22" s="27">
        <v>1102123</v>
      </c>
      <c r="Q22" s="85">
        <v>214388</v>
      </c>
      <c r="R22" s="27">
        <v>420922</v>
      </c>
      <c r="S22" s="27">
        <v>250000</v>
      </c>
      <c r="T22" s="27">
        <v>46184.685400000002</v>
      </c>
      <c r="U22" s="27">
        <v>410932</v>
      </c>
      <c r="V22" s="27">
        <v>348840</v>
      </c>
      <c r="W22" s="27">
        <v>194898</v>
      </c>
      <c r="X22" s="27">
        <v>57000</v>
      </c>
      <c r="Y22" s="27">
        <v>417690</v>
      </c>
      <c r="Z22" s="27">
        <v>382070</v>
      </c>
      <c r="AA22" s="27">
        <v>452200</v>
      </c>
      <c r="AB22" s="27">
        <v>385000</v>
      </c>
      <c r="AC22" s="49">
        <f t="shared" si="0"/>
        <v>383535</v>
      </c>
      <c r="AD22" s="86">
        <f t="shared" si="1"/>
        <v>1</v>
      </c>
      <c r="AE22" s="86">
        <f t="shared" si="2"/>
        <v>1</v>
      </c>
      <c r="AF22" s="86">
        <f t="shared" si="3"/>
        <v>0</v>
      </c>
      <c r="AG22" s="86">
        <f t="shared" si="4"/>
        <v>2</v>
      </c>
      <c r="AH22" s="86">
        <f t="shared" si="5"/>
        <v>0</v>
      </c>
      <c r="AI22" s="86">
        <f t="shared" si="6"/>
        <v>2</v>
      </c>
      <c r="AJ22" s="86">
        <f t="shared" si="7"/>
        <v>0</v>
      </c>
      <c r="AK22" s="86">
        <f t="shared" si="8"/>
        <v>2</v>
      </c>
      <c r="AL22" s="86">
        <f t="shared" si="9"/>
        <v>1</v>
      </c>
      <c r="AM22" s="86">
        <f t="shared" si="10"/>
        <v>0</v>
      </c>
      <c r="AN22" s="86">
        <f t="shared" si="11"/>
        <v>0</v>
      </c>
      <c r="AO22" s="86">
        <f t="shared" si="12"/>
        <v>0</v>
      </c>
      <c r="AP22" s="86">
        <f t="shared" si="13"/>
        <v>0</v>
      </c>
      <c r="AQ22" s="86">
        <f t="shared" si="14"/>
        <v>1</v>
      </c>
      <c r="AR22" s="86">
        <f t="shared" si="15"/>
        <v>0</v>
      </c>
      <c r="AS22" s="86">
        <f t="shared" si="16"/>
        <v>0</v>
      </c>
      <c r="AT22" s="86">
        <f t="shared" si="17"/>
        <v>1</v>
      </c>
      <c r="AU22" s="86">
        <f t="shared" si="18"/>
        <v>2</v>
      </c>
      <c r="AV22" s="86">
        <f t="shared" si="19"/>
        <v>0</v>
      </c>
      <c r="AW22" s="86">
        <f t="shared" si="20"/>
        <v>0</v>
      </c>
      <c r="AX22" s="86">
        <f t="shared" si="21"/>
        <v>1</v>
      </c>
      <c r="AY22" s="86">
        <f t="shared" si="22"/>
        <v>2</v>
      </c>
      <c r="AZ22" s="86">
        <f t="shared" si="23"/>
        <v>1</v>
      </c>
      <c r="BA22" s="86">
        <f t="shared" si="24"/>
        <v>1</v>
      </c>
    </row>
    <row r="23" spans="1:53" ht="60">
      <c r="A23" s="6" t="s">
        <v>657</v>
      </c>
      <c r="B23" s="6" t="s">
        <v>658</v>
      </c>
      <c r="C23" s="8" t="s">
        <v>659</v>
      </c>
      <c r="D23" s="6" t="s">
        <v>635</v>
      </c>
      <c r="E23" s="64">
        <v>28109</v>
      </c>
      <c r="F23" s="47">
        <v>25622</v>
      </c>
      <c r="G23" s="23">
        <v>44000</v>
      </c>
      <c r="H23" s="23">
        <v>32505</v>
      </c>
      <c r="I23" s="24">
        <v>36584</v>
      </c>
      <c r="J23" s="23">
        <v>25900</v>
      </c>
      <c r="K23" s="47">
        <v>29240</v>
      </c>
      <c r="L23" s="27">
        <v>35343</v>
      </c>
      <c r="M23" s="27">
        <v>29316</v>
      </c>
      <c r="N23" s="27">
        <v>32500</v>
      </c>
      <c r="O23" s="27">
        <v>26200</v>
      </c>
      <c r="P23" s="27">
        <v>23800</v>
      </c>
      <c r="Q23" s="85">
        <v>41036</v>
      </c>
      <c r="R23" s="27">
        <v>33626</v>
      </c>
      <c r="S23" s="27">
        <v>13000</v>
      </c>
      <c r="T23" s="27">
        <v>24096.357600000003</v>
      </c>
      <c r="U23" s="27">
        <v>32399</v>
      </c>
      <c r="V23" s="27">
        <v>43146</v>
      </c>
      <c r="W23" s="27">
        <v>30994</v>
      </c>
      <c r="X23" s="27">
        <v>45000</v>
      </c>
      <c r="Y23" s="27">
        <v>29869</v>
      </c>
      <c r="Z23" s="27">
        <v>31824</v>
      </c>
      <c r="AA23" s="27">
        <v>14161</v>
      </c>
      <c r="AB23" s="27">
        <v>14560</v>
      </c>
      <c r="AC23" s="49">
        <f t="shared" si="0"/>
        <v>30431.5</v>
      </c>
      <c r="AD23" s="86">
        <f t="shared" si="1"/>
        <v>2</v>
      </c>
      <c r="AE23" s="86">
        <f t="shared" si="2"/>
        <v>2</v>
      </c>
      <c r="AF23" s="86">
        <f t="shared" si="3"/>
        <v>0</v>
      </c>
      <c r="AG23" s="86">
        <f t="shared" si="4"/>
        <v>1</v>
      </c>
      <c r="AH23" s="86">
        <f t="shared" si="5"/>
        <v>0</v>
      </c>
      <c r="AI23" s="86">
        <f t="shared" si="6"/>
        <v>2</v>
      </c>
      <c r="AJ23" s="86">
        <f t="shared" si="7"/>
        <v>2</v>
      </c>
      <c r="AK23" s="86">
        <f t="shared" si="8"/>
        <v>1</v>
      </c>
      <c r="AL23" s="86">
        <f t="shared" si="9"/>
        <v>2</v>
      </c>
      <c r="AM23" s="86">
        <f t="shared" si="10"/>
        <v>1</v>
      </c>
      <c r="AN23" s="86">
        <f t="shared" si="11"/>
        <v>2</v>
      </c>
      <c r="AO23" s="86">
        <f t="shared" si="12"/>
        <v>0</v>
      </c>
      <c r="AP23" s="86">
        <f t="shared" si="13"/>
        <v>0</v>
      </c>
      <c r="AQ23" s="86">
        <f t="shared" si="14"/>
        <v>1</v>
      </c>
      <c r="AR23" s="86">
        <f t="shared" si="15"/>
        <v>0</v>
      </c>
      <c r="AS23" s="86">
        <f t="shared" si="16"/>
        <v>0</v>
      </c>
      <c r="AT23" s="86">
        <f t="shared" si="17"/>
        <v>1</v>
      </c>
      <c r="AU23" s="86">
        <f t="shared" si="18"/>
        <v>0</v>
      </c>
      <c r="AV23" s="86">
        <f t="shared" si="19"/>
        <v>1</v>
      </c>
      <c r="AW23" s="86">
        <f t="shared" si="20"/>
        <v>0</v>
      </c>
      <c r="AX23" s="86">
        <f t="shared" si="21"/>
        <v>2</v>
      </c>
      <c r="AY23" s="86">
        <f t="shared" si="22"/>
        <v>1</v>
      </c>
      <c r="AZ23" s="86">
        <f t="shared" si="23"/>
        <v>0</v>
      </c>
      <c r="BA23" s="86">
        <f t="shared" si="24"/>
        <v>0</v>
      </c>
    </row>
    <row r="24" spans="1:53" ht="60">
      <c r="A24" s="6" t="s">
        <v>657</v>
      </c>
      <c r="B24" s="6" t="s">
        <v>658</v>
      </c>
      <c r="C24" s="8" t="s">
        <v>659</v>
      </c>
      <c r="D24" s="6" t="s">
        <v>636</v>
      </c>
      <c r="E24" s="64">
        <v>33168</v>
      </c>
      <c r="F24" s="47">
        <v>33170</v>
      </c>
      <c r="G24" s="23">
        <v>43000</v>
      </c>
      <c r="H24" s="23">
        <v>27894</v>
      </c>
      <c r="I24" s="24">
        <v>23719</v>
      </c>
      <c r="J24" s="23">
        <v>25000</v>
      </c>
      <c r="K24" s="47">
        <v>28560</v>
      </c>
      <c r="L24" s="27">
        <v>35182</v>
      </c>
      <c r="M24" s="27">
        <v>28322</v>
      </c>
      <c r="N24" s="27">
        <v>32500</v>
      </c>
      <c r="O24" s="27">
        <v>26200</v>
      </c>
      <c r="P24" s="27">
        <v>23800</v>
      </c>
      <c r="Q24" s="85">
        <v>40050</v>
      </c>
      <c r="R24" s="27">
        <v>30548</v>
      </c>
      <c r="S24" s="27">
        <v>12500</v>
      </c>
      <c r="T24" s="27">
        <v>23092.342700000001</v>
      </c>
      <c r="U24" s="27">
        <v>31140</v>
      </c>
      <c r="V24" s="27">
        <v>43146</v>
      </c>
      <c r="W24" s="27">
        <v>29924</v>
      </c>
      <c r="X24" s="27">
        <v>45000</v>
      </c>
      <c r="Y24" s="27">
        <v>32725</v>
      </c>
      <c r="Z24" s="27">
        <v>27617</v>
      </c>
      <c r="AA24" s="27">
        <v>14161</v>
      </c>
      <c r="AB24" s="27">
        <v>14320</v>
      </c>
      <c r="AC24" s="49">
        <f t="shared" si="0"/>
        <v>29242</v>
      </c>
      <c r="AD24" s="86">
        <f t="shared" si="1"/>
        <v>1</v>
      </c>
      <c r="AE24" s="86">
        <f t="shared" si="2"/>
        <v>1</v>
      </c>
      <c r="AF24" s="86">
        <f t="shared" si="3"/>
        <v>0</v>
      </c>
      <c r="AG24" s="86">
        <f t="shared" si="4"/>
        <v>2</v>
      </c>
      <c r="AH24" s="86">
        <f t="shared" si="5"/>
        <v>2</v>
      </c>
      <c r="AI24" s="86">
        <f t="shared" si="6"/>
        <v>2</v>
      </c>
      <c r="AJ24" s="86">
        <f t="shared" si="7"/>
        <v>2</v>
      </c>
      <c r="AK24" s="86">
        <f t="shared" si="8"/>
        <v>0</v>
      </c>
      <c r="AL24" s="86">
        <f t="shared" si="9"/>
        <v>2</v>
      </c>
      <c r="AM24" s="86">
        <f t="shared" si="10"/>
        <v>1</v>
      </c>
      <c r="AN24" s="86">
        <f t="shared" si="11"/>
        <v>2</v>
      </c>
      <c r="AO24" s="86">
        <f t="shared" si="12"/>
        <v>2</v>
      </c>
      <c r="AP24" s="86">
        <f t="shared" si="13"/>
        <v>0</v>
      </c>
      <c r="AQ24" s="86">
        <f t="shared" si="14"/>
        <v>1</v>
      </c>
      <c r="AR24" s="86">
        <f t="shared" si="15"/>
        <v>0</v>
      </c>
      <c r="AS24" s="86">
        <f t="shared" si="16"/>
        <v>0</v>
      </c>
      <c r="AT24" s="86">
        <f t="shared" si="17"/>
        <v>1</v>
      </c>
      <c r="AU24" s="86">
        <f t="shared" si="18"/>
        <v>0</v>
      </c>
      <c r="AV24" s="86">
        <f t="shared" si="19"/>
        <v>1</v>
      </c>
      <c r="AW24" s="86">
        <f t="shared" si="20"/>
        <v>0</v>
      </c>
      <c r="AX24" s="86">
        <f t="shared" si="21"/>
        <v>1</v>
      </c>
      <c r="AY24" s="86">
        <f t="shared" si="22"/>
        <v>2</v>
      </c>
      <c r="AZ24" s="86">
        <f t="shared" si="23"/>
        <v>0</v>
      </c>
      <c r="BA24" s="86">
        <f t="shared" si="24"/>
        <v>0</v>
      </c>
    </row>
    <row r="25" spans="1:53" ht="60">
      <c r="A25" s="6" t="s">
        <v>657</v>
      </c>
      <c r="B25" s="6" t="s">
        <v>658</v>
      </c>
      <c r="C25" s="8" t="s">
        <v>659</v>
      </c>
      <c r="D25" s="6" t="s">
        <v>637</v>
      </c>
      <c r="E25" s="64">
        <v>29607</v>
      </c>
      <c r="F25" s="47">
        <v>31393</v>
      </c>
      <c r="G25" s="23">
        <v>42000</v>
      </c>
      <c r="H25" s="23">
        <v>27305</v>
      </c>
      <c r="I25" s="24">
        <v>23317</v>
      </c>
      <c r="J25" s="23">
        <v>24600</v>
      </c>
      <c r="K25" s="47">
        <v>27540</v>
      </c>
      <c r="L25" s="27">
        <v>35022</v>
      </c>
      <c r="M25" s="27">
        <v>32036</v>
      </c>
      <c r="N25" s="27">
        <v>31000</v>
      </c>
      <c r="O25" s="27">
        <v>26200</v>
      </c>
      <c r="P25" s="27">
        <v>23800</v>
      </c>
      <c r="Q25" s="85">
        <v>40031</v>
      </c>
      <c r="R25" s="27">
        <v>23755</v>
      </c>
      <c r="S25" s="27">
        <v>12000</v>
      </c>
      <c r="T25" s="27">
        <v>22088.327800000003</v>
      </c>
      <c r="U25" s="27">
        <v>30134</v>
      </c>
      <c r="V25" s="27">
        <v>43146</v>
      </c>
      <c r="W25" s="27">
        <v>28636</v>
      </c>
      <c r="X25" s="27">
        <v>45000</v>
      </c>
      <c r="Y25" s="27">
        <v>30821</v>
      </c>
      <c r="Z25" s="27">
        <v>27680</v>
      </c>
      <c r="AA25" s="27">
        <v>14042</v>
      </c>
      <c r="AB25" s="27">
        <v>14210</v>
      </c>
      <c r="AC25" s="49">
        <f t="shared" si="0"/>
        <v>28158</v>
      </c>
      <c r="AD25" s="86">
        <f t="shared" si="1"/>
        <v>1</v>
      </c>
      <c r="AE25" s="86">
        <f t="shared" si="2"/>
        <v>1</v>
      </c>
      <c r="AF25" s="86">
        <f t="shared" si="3"/>
        <v>0</v>
      </c>
      <c r="AG25" s="86">
        <f t="shared" si="4"/>
        <v>2</v>
      </c>
      <c r="AH25" s="86">
        <f t="shared" si="5"/>
        <v>2</v>
      </c>
      <c r="AI25" s="86">
        <f t="shared" si="6"/>
        <v>2</v>
      </c>
      <c r="AJ25" s="86">
        <f t="shared" si="7"/>
        <v>2</v>
      </c>
      <c r="AK25" s="86">
        <f t="shared" si="8"/>
        <v>0</v>
      </c>
      <c r="AL25" s="86">
        <f t="shared" si="9"/>
        <v>1</v>
      </c>
      <c r="AM25" s="86">
        <f t="shared" si="10"/>
        <v>1</v>
      </c>
      <c r="AN25" s="86">
        <f t="shared" si="11"/>
        <v>2</v>
      </c>
      <c r="AO25" s="86">
        <f t="shared" si="12"/>
        <v>2</v>
      </c>
      <c r="AP25" s="86">
        <f t="shared" si="13"/>
        <v>0</v>
      </c>
      <c r="AQ25" s="86">
        <f t="shared" si="14"/>
        <v>2</v>
      </c>
      <c r="AR25" s="86">
        <f t="shared" si="15"/>
        <v>0</v>
      </c>
      <c r="AS25" s="86">
        <f t="shared" si="16"/>
        <v>0</v>
      </c>
      <c r="AT25" s="86">
        <f t="shared" si="17"/>
        <v>1</v>
      </c>
      <c r="AU25" s="86">
        <f t="shared" si="18"/>
        <v>0</v>
      </c>
      <c r="AV25" s="86">
        <f t="shared" si="19"/>
        <v>1</v>
      </c>
      <c r="AW25" s="86">
        <f t="shared" si="20"/>
        <v>0</v>
      </c>
      <c r="AX25" s="86">
        <f t="shared" si="21"/>
        <v>1</v>
      </c>
      <c r="AY25" s="86">
        <f t="shared" si="22"/>
        <v>2</v>
      </c>
      <c r="AZ25" s="86">
        <f t="shared" si="23"/>
        <v>0</v>
      </c>
      <c r="BA25" s="86">
        <f t="shared" si="24"/>
        <v>0</v>
      </c>
    </row>
    <row r="26" spans="1:53" ht="90">
      <c r="A26" s="6" t="s">
        <v>657</v>
      </c>
      <c r="B26" s="6" t="s">
        <v>660</v>
      </c>
      <c r="C26" s="8" t="s">
        <v>661</v>
      </c>
      <c r="D26" s="6" t="s">
        <v>635</v>
      </c>
      <c r="E26" s="64">
        <v>28079</v>
      </c>
      <c r="F26" s="47">
        <v>27058</v>
      </c>
      <c r="G26" s="23">
        <v>40600</v>
      </c>
      <c r="H26" s="23">
        <v>26226</v>
      </c>
      <c r="I26" s="24">
        <v>20583</v>
      </c>
      <c r="J26" s="23">
        <v>20000</v>
      </c>
      <c r="K26" s="47">
        <v>23630</v>
      </c>
      <c r="L26" s="27">
        <v>27311</v>
      </c>
      <c r="M26" s="27">
        <v>26640</v>
      </c>
      <c r="N26" s="27">
        <v>29900</v>
      </c>
      <c r="O26" s="27">
        <v>26400</v>
      </c>
      <c r="P26" s="27">
        <v>20138</v>
      </c>
      <c r="Q26" s="85">
        <v>14574</v>
      </c>
      <c r="R26" s="27">
        <v>27299</v>
      </c>
      <c r="S26" s="27">
        <v>13000</v>
      </c>
      <c r="T26" s="27">
        <v>28112.417200000004</v>
      </c>
      <c r="U26" s="27">
        <v>25991</v>
      </c>
      <c r="V26" s="27">
        <v>22766</v>
      </c>
      <c r="W26" s="27">
        <v>15576</v>
      </c>
      <c r="X26" s="27">
        <v>32000</v>
      </c>
      <c r="Y26" s="27">
        <v>27132</v>
      </c>
      <c r="Z26" s="27">
        <v>26117</v>
      </c>
      <c r="AA26" s="27">
        <v>12250</v>
      </c>
      <c r="AB26" s="27">
        <v>19300</v>
      </c>
      <c r="AC26" s="49">
        <f t="shared" si="0"/>
        <v>26171.5</v>
      </c>
      <c r="AD26" s="86">
        <f t="shared" si="1"/>
        <v>1</v>
      </c>
      <c r="AE26" s="86">
        <f t="shared" si="2"/>
        <v>1</v>
      </c>
      <c r="AF26" s="86">
        <f t="shared" si="3"/>
        <v>0</v>
      </c>
      <c r="AG26" s="86">
        <f t="shared" si="4"/>
        <v>1</v>
      </c>
      <c r="AH26" s="86">
        <f t="shared" si="5"/>
        <v>0</v>
      </c>
      <c r="AI26" s="86">
        <f t="shared" si="6"/>
        <v>0</v>
      </c>
      <c r="AJ26" s="86">
        <f t="shared" si="7"/>
        <v>2</v>
      </c>
      <c r="AK26" s="86">
        <f t="shared" si="8"/>
        <v>1</v>
      </c>
      <c r="AL26" s="86">
        <f t="shared" si="9"/>
        <v>1</v>
      </c>
      <c r="AM26" s="86">
        <f t="shared" si="10"/>
        <v>1</v>
      </c>
      <c r="AN26" s="86">
        <f t="shared" si="11"/>
        <v>1</v>
      </c>
      <c r="AO26" s="86">
        <f t="shared" si="12"/>
        <v>0</v>
      </c>
      <c r="AP26" s="86">
        <f t="shared" si="13"/>
        <v>0</v>
      </c>
      <c r="AQ26" s="86">
        <f t="shared" si="14"/>
        <v>1</v>
      </c>
      <c r="AR26" s="86">
        <f t="shared" si="15"/>
        <v>0</v>
      </c>
      <c r="AS26" s="86">
        <f t="shared" si="16"/>
        <v>1</v>
      </c>
      <c r="AT26" s="86">
        <f t="shared" si="17"/>
        <v>2</v>
      </c>
      <c r="AU26" s="86">
        <f t="shared" si="18"/>
        <v>2</v>
      </c>
      <c r="AV26" s="86">
        <f t="shared" si="19"/>
        <v>0</v>
      </c>
      <c r="AW26" s="86">
        <f t="shared" si="20"/>
        <v>0</v>
      </c>
      <c r="AX26" s="86">
        <f t="shared" si="21"/>
        <v>1</v>
      </c>
      <c r="AY26" s="86">
        <f t="shared" si="22"/>
        <v>2</v>
      </c>
      <c r="AZ26" s="86">
        <f t="shared" si="23"/>
        <v>0</v>
      </c>
      <c r="BA26" s="86">
        <f t="shared" si="24"/>
        <v>0</v>
      </c>
    </row>
    <row r="27" spans="1:53" ht="90">
      <c r="A27" s="6" t="s">
        <v>657</v>
      </c>
      <c r="B27" s="6" t="s">
        <v>660</v>
      </c>
      <c r="C27" s="8" t="s">
        <v>661</v>
      </c>
      <c r="D27" s="6" t="s">
        <v>636</v>
      </c>
      <c r="E27" s="64">
        <v>27138</v>
      </c>
      <c r="F27" s="47">
        <v>27427</v>
      </c>
      <c r="G27" s="23">
        <v>39600</v>
      </c>
      <c r="H27" s="23">
        <v>21670</v>
      </c>
      <c r="I27" s="24">
        <v>20476</v>
      </c>
      <c r="J27" s="23">
        <v>18900</v>
      </c>
      <c r="K27" s="47">
        <v>22950</v>
      </c>
      <c r="L27" s="27">
        <v>28756</v>
      </c>
      <c r="M27" s="27">
        <v>23565</v>
      </c>
      <c r="N27" s="27">
        <v>29900</v>
      </c>
      <c r="O27" s="27">
        <v>26400</v>
      </c>
      <c r="P27" s="27">
        <v>20138</v>
      </c>
      <c r="Q27" s="85">
        <v>14370</v>
      </c>
      <c r="R27" s="27">
        <v>22626</v>
      </c>
      <c r="S27" s="27">
        <v>12500</v>
      </c>
      <c r="T27" s="27">
        <v>27108.402299999998</v>
      </c>
      <c r="U27" s="27">
        <v>24259</v>
      </c>
      <c r="V27" s="27">
        <v>22766</v>
      </c>
      <c r="W27" s="27">
        <v>14554</v>
      </c>
      <c r="X27" s="27">
        <v>32000</v>
      </c>
      <c r="Y27" s="27">
        <v>27013</v>
      </c>
      <c r="Z27" s="27">
        <v>23967</v>
      </c>
      <c r="AA27" s="27">
        <v>12250</v>
      </c>
      <c r="AB27" s="27">
        <v>19150</v>
      </c>
      <c r="AC27" s="49">
        <f t="shared" si="0"/>
        <v>23257.5</v>
      </c>
      <c r="AD27" s="86">
        <f t="shared" si="1"/>
        <v>1</v>
      </c>
      <c r="AE27" s="86">
        <f t="shared" si="2"/>
        <v>1</v>
      </c>
      <c r="AF27" s="86">
        <f t="shared" si="3"/>
        <v>0</v>
      </c>
      <c r="AG27" s="86">
        <f t="shared" si="4"/>
        <v>2</v>
      </c>
      <c r="AH27" s="86">
        <f t="shared" si="5"/>
        <v>2</v>
      </c>
      <c r="AI27" s="86">
        <f t="shared" si="6"/>
        <v>2</v>
      </c>
      <c r="AJ27" s="86">
        <f t="shared" si="7"/>
        <v>2</v>
      </c>
      <c r="AK27" s="86">
        <f t="shared" si="8"/>
        <v>0</v>
      </c>
      <c r="AL27" s="86">
        <f t="shared" si="9"/>
        <v>1</v>
      </c>
      <c r="AM27" s="86">
        <f t="shared" si="10"/>
        <v>0</v>
      </c>
      <c r="AN27" s="86">
        <f t="shared" si="11"/>
        <v>1</v>
      </c>
      <c r="AO27" s="86">
        <f t="shared" si="12"/>
        <v>2</v>
      </c>
      <c r="AP27" s="86">
        <f t="shared" si="13"/>
        <v>0</v>
      </c>
      <c r="AQ27" s="86">
        <f t="shared" si="14"/>
        <v>2</v>
      </c>
      <c r="AR27" s="86">
        <f t="shared" si="15"/>
        <v>0</v>
      </c>
      <c r="AS27" s="86">
        <f t="shared" si="16"/>
        <v>1</v>
      </c>
      <c r="AT27" s="86">
        <f t="shared" si="17"/>
        <v>1</v>
      </c>
      <c r="AU27" s="86">
        <f t="shared" si="18"/>
        <v>2</v>
      </c>
      <c r="AV27" s="86">
        <f t="shared" si="19"/>
        <v>0</v>
      </c>
      <c r="AW27" s="86">
        <f t="shared" si="20"/>
        <v>0</v>
      </c>
      <c r="AX27" s="86">
        <f t="shared" si="21"/>
        <v>1</v>
      </c>
      <c r="AY27" s="86">
        <f t="shared" si="22"/>
        <v>1</v>
      </c>
      <c r="AZ27" s="86">
        <f t="shared" si="23"/>
        <v>0</v>
      </c>
      <c r="BA27" s="86">
        <f t="shared" si="24"/>
        <v>2</v>
      </c>
    </row>
    <row r="28" spans="1:53" ht="90">
      <c r="A28" s="6" t="s">
        <v>657</v>
      </c>
      <c r="B28" s="6" t="s">
        <v>660</v>
      </c>
      <c r="C28" s="8" t="s">
        <v>661</v>
      </c>
      <c r="D28" s="6" t="s">
        <v>637</v>
      </c>
      <c r="E28" s="64">
        <v>26550</v>
      </c>
      <c r="F28" s="47">
        <v>19701</v>
      </c>
      <c r="G28" s="23">
        <v>38600</v>
      </c>
      <c r="H28" s="23">
        <v>22749</v>
      </c>
      <c r="I28" s="24">
        <v>20315</v>
      </c>
      <c r="J28" s="23">
        <v>18000</v>
      </c>
      <c r="K28" s="47">
        <v>22440</v>
      </c>
      <c r="L28" s="27">
        <v>28596.000000000004</v>
      </c>
      <c r="M28" s="27">
        <v>26165</v>
      </c>
      <c r="N28" s="27">
        <v>27900</v>
      </c>
      <c r="O28" s="27">
        <v>26400</v>
      </c>
      <c r="P28" s="27">
        <v>20138</v>
      </c>
      <c r="Q28" s="85">
        <v>14168</v>
      </c>
      <c r="R28" s="27">
        <v>25187</v>
      </c>
      <c r="S28" s="27">
        <v>12000</v>
      </c>
      <c r="T28" s="27">
        <v>26104.3874</v>
      </c>
      <c r="U28" s="27">
        <v>25346</v>
      </c>
      <c r="V28" s="27">
        <v>22766</v>
      </c>
      <c r="W28" s="27">
        <v>14457</v>
      </c>
      <c r="X28" s="27">
        <v>32000</v>
      </c>
      <c r="Y28" s="27">
        <v>27013</v>
      </c>
      <c r="Z28" s="27">
        <v>25358</v>
      </c>
      <c r="AA28" s="27">
        <v>12250</v>
      </c>
      <c r="AB28" s="27">
        <v>19020</v>
      </c>
      <c r="AC28" s="49">
        <f t="shared" si="0"/>
        <v>23976.5</v>
      </c>
      <c r="AD28" s="86">
        <f t="shared" si="1"/>
        <v>1</v>
      </c>
      <c r="AE28" s="86">
        <f t="shared" si="2"/>
        <v>2</v>
      </c>
      <c r="AF28" s="86">
        <f t="shared" si="3"/>
        <v>0</v>
      </c>
      <c r="AG28" s="86">
        <f t="shared" si="4"/>
        <v>2</v>
      </c>
      <c r="AH28" s="86">
        <f t="shared" si="5"/>
        <v>2</v>
      </c>
      <c r="AI28" s="86">
        <f t="shared" si="6"/>
        <v>0</v>
      </c>
      <c r="AJ28" s="86">
        <f t="shared" si="7"/>
        <v>2</v>
      </c>
      <c r="AK28" s="86">
        <f t="shared" si="8"/>
        <v>1</v>
      </c>
      <c r="AL28" s="86">
        <f t="shared" si="9"/>
        <v>1</v>
      </c>
      <c r="AM28" s="86">
        <f t="shared" si="10"/>
        <v>1</v>
      </c>
      <c r="AN28" s="86">
        <f t="shared" si="11"/>
        <v>1</v>
      </c>
      <c r="AO28" s="86">
        <f t="shared" si="12"/>
        <v>2</v>
      </c>
      <c r="AP28" s="86">
        <f t="shared" si="13"/>
        <v>0</v>
      </c>
      <c r="AQ28" s="86">
        <f t="shared" si="14"/>
        <v>1</v>
      </c>
      <c r="AR28" s="86">
        <f t="shared" si="15"/>
        <v>0</v>
      </c>
      <c r="AS28" s="86">
        <f t="shared" si="16"/>
        <v>1</v>
      </c>
      <c r="AT28" s="86">
        <f t="shared" si="17"/>
        <v>1</v>
      </c>
      <c r="AU28" s="86">
        <f t="shared" si="18"/>
        <v>2</v>
      </c>
      <c r="AV28" s="86">
        <f t="shared" si="19"/>
        <v>0</v>
      </c>
      <c r="AW28" s="86">
        <f t="shared" si="20"/>
        <v>0</v>
      </c>
      <c r="AX28" s="86">
        <f t="shared" si="21"/>
        <v>1</v>
      </c>
      <c r="AY28" s="86">
        <f t="shared" si="22"/>
        <v>1</v>
      </c>
      <c r="AZ28" s="86">
        <f t="shared" si="23"/>
        <v>0</v>
      </c>
      <c r="BA28" s="86">
        <f t="shared" si="24"/>
        <v>0</v>
      </c>
    </row>
    <row r="29" spans="1:53" ht="60">
      <c r="A29" s="6" t="s">
        <v>657</v>
      </c>
      <c r="B29" s="6" t="s">
        <v>662</v>
      </c>
      <c r="C29" s="8" t="s">
        <v>663</v>
      </c>
      <c r="D29" s="6" t="s">
        <v>635</v>
      </c>
      <c r="E29" s="64">
        <v>24451</v>
      </c>
      <c r="F29" s="47">
        <v>18187</v>
      </c>
      <c r="G29" s="23">
        <v>23800</v>
      </c>
      <c r="H29" s="23">
        <v>20615</v>
      </c>
      <c r="I29" s="24">
        <v>17957</v>
      </c>
      <c r="J29" s="23">
        <v>16500</v>
      </c>
      <c r="K29" s="47">
        <v>18530</v>
      </c>
      <c r="L29" s="27">
        <v>19278</v>
      </c>
      <c r="M29" s="27">
        <v>24103</v>
      </c>
      <c r="N29" s="27">
        <v>16900</v>
      </c>
      <c r="O29" s="27">
        <v>21050</v>
      </c>
      <c r="P29" s="27">
        <v>16477</v>
      </c>
      <c r="Q29" s="85">
        <v>10726</v>
      </c>
      <c r="R29" s="27">
        <v>23635</v>
      </c>
      <c r="S29" s="27">
        <v>11000</v>
      </c>
      <c r="T29" s="27">
        <v>24096.357600000003</v>
      </c>
      <c r="U29" s="27">
        <v>23785</v>
      </c>
      <c r="V29" s="27">
        <v>20196</v>
      </c>
      <c r="W29" s="27">
        <v>11704</v>
      </c>
      <c r="X29" s="27">
        <v>19000</v>
      </c>
      <c r="Y29" s="27">
        <v>22610</v>
      </c>
      <c r="Z29" s="27">
        <v>19361</v>
      </c>
      <c r="AA29" s="27">
        <v>10591</v>
      </c>
      <c r="AB29" s="27">
        <v>17600</v>
      </c>
      <c r="AC29" s="49">
        <f t="shared" si="0"/>
        <v>19139</v>
      </c>
      <c r="AD29" s="86">
        <f t="shared" si="1"/>
        <v>0</v>
      </c>
      <c r="AE29" s="86">
        <f t="shared" si="2"/>
        <v>2</v>
      </c>
      <c r="AF29" s="86">
        <f t="shared" si="3"/>
        <v>0</v>
      </c>
      <c r="AG29" s="86">
        <f t="shared" si="4"/>
        <v>1</v>
      </c>
      <c r="AH29" s="86">
        <f t="shared" si="5"/>
        <v>2</v>
      </c>
      <c r="AI29" s="86">
        <f t="shared" si="6"/>
        <v>2</v>
      </c>
      <c r="AJ29" s="86">
        <f t="shared" si="7"/>
        <v>2</v>
      </c>
      <c r="AK29" s="86">
        <f t="shared" si="8"/>
        <v>1</v>
      </c>
      <c r="AL29" s="86">
        <f t="shared" si="9"/>
        <v>0</v>
      </c>
      <c r="AM29" s="86">
        <f t="shared" si="10"/>
        <v>2</v>
      </c>
      <c r="AN29" s="86">
        <f t="shared" si="11"/>
        <v>1</v>
      </c>
      <c r="AO29" s="86">
        <f t="shared" si="12"/>
        <v>2</v>
      </c>
      <c r="AP29" s="86">
        <f t="shared" si="13"/>
        <v>0</v>
      </c>
      <c r="AQ29" s="86">
        <f t="shared" si="14"/>
        <v>0</v>
      </c>
      <c r="AR29" s="86">
        <f t="shared" si="15"/>
        <v>0</v>
      </c>
      <c r="AS29" s="86">
        <f t="shared" si="16"/>
        <v>0</v>
      </c>
      <c r="AT29" s="86">
        <f t="shared" si="17"/>
        <v>0</v>
      </c>
      <c r="AU29" s="86">
        <f t="shared" si="18"/>
        <v>1</v>
      </c>
      <c r="AV29" s="86">
        <f t="shared" si="19"/>
        <v>0</v>
      </c>
      <c r="AW29" s="86">
        <f t="shared" si="20"/>
        <v>2</v>
      </c>
      <c r="AX29" s="86">
        <f t="shared" si="21"/>
        <v>1</v>
      </c>
      <c r="AY29" s="86">
        <f t="shared" si="22"/>
        <v>1</v>
      </c>
      <c r="AZ29" s="86">
        <f t="shared" si="23"/>
        <v>0</v>
      </c>
      <c r="BA29" s="86">
        <f t="shared" si="24"/>
        <v>2</v>
      </c>
    </row>
    <row r="30" spans="1:53" ht="60">
      <c r="A30" s="6" t="s">
        <v>657</v>
      </c>
      <c r="B30" s="6" t="s">
        <v>662</v>
      </c>
      <c r="C30" s="8" t="s">
        <v>663</v>
      </c>
      <c r="D30" s="6" t="s">
        <v>636</v>
      </c>
      <c r="E30" s="64">
        <v>20902</v>
      </c>
      <c r="F30" s="47">
        <v>21594</v>
      </c>
      <c r="G30" s="23">
        <v>22800</v>
      </c>
      <c r="H30" s="23">
        <v>20345</v>
      </c>
      <c r="I30" s="24">
        <v>17850</v>
      </c>
      <c r="J30" s="23">
        <v>16000</v>
      </c>
      <c r="K30" s="47">
        <v>17850</v>
      </c>
      <c r="L30" s="27">
        <v>19278</v>
      </c>
      <c r="M30" s="27">
        <v>24429</v>
      </c>
      <c r="N30" s="27">
        <v>16900</v>
      </c>
      <c r="O30" s="27">
        <v>21050</v>
      </c>
      <c r="P30" s="27">
        <v>16477</v>
      </c>
      <c r="Q30" s="85">
        <v>10322</v>
      </c>
      <c r="R30" s="27">
        <v>22326</v>
      </c>
      <c r="S30" s="27">
        <v>10500</v>
      </c>
      <c r="T30" s="27">
        <v>23092.342700000001</v>
      </c>
      <c r="U30" s="27">
        <v>22309</v>
      </c>
      <c r="V30" s="27">
        <v>20196</v>
      </c>
      <c r="W30" s="27">
        <v>11162</v>
      </c>
      <c r="X30" s="27">
        <v>19000</v>
      </c>
      <c r="Y30" s="27">
        <v>21896</v>
      </c>
      <c r="Z30" s="27">
        <v>23316</v>
      </c>
      <c r="AA30" s="27">
        <v>10591</v>
      </c>
      <c r="AB30" s="27">
        <v>17450</v>
      </c>
      <c r="AC30" s="49">
        <f t="shared" si="0"/>
        <v>19737</v>
      </c>
      <c r="AD30" s="86">
        <f t="shared" si="1"/>
        <v>1</v>
      </c>
      <c r="AE30" s="86">
        <f t="shared" si="2"/>
        <v>1</v>
      </c>
      <c r="AF30" s="86">
        <f t="shared" si="3"/>
        <v>1</v>
      </c>
      <c r="AG30" s="86">
        <f t="shared" si="4"/>
        <v>1</v>
      </c>
      <c r="AH30" s="86">
        <f t="shared" si="5"/>
        <v>2</v>
      </c>
      <c r="AI30" s="86">
        <f t="shared" si="6"/>
        <v>2</v>
      </c>
      <c r="AJ30" s="86">
        <f t="shared" si="7"/>
        <v>2</v>
      </c>
      <c r="AK30" s="86">
        <f t="shared" si="8"/>
        <v>2</v>
      </c>
      <c r="AL30" s="86">
        <f t="shared" si="9"/>
        <v>0</v>
      </c>
      <c r="AM30" s="86">
        <f t="shared" si="10"/>
        <v>2</v>
      </c>
      <c r="AN30" s="86">
        <f t="shared" si="11"/>
        <v>1</v>
      </c>
      <c r="AO30" s="86">
        <f t="shared" si="12"/>
        <v>2</v>
      </c>
      <c r="AP30" s="86">
        <f t="shared" si="13"/>
        <v>0</v>
      </c>
      <c r="AQ30" s="86">
        <f t="shared" si="14"/>
        <v>1</v>
      </c>
      <c r="AR30" s="86">
        <f t="shared" si="15"/>
        <v>0</v>
      </c>
      <c r="AS30" s="86">
        <f t="shared" si="16"/>
        <v>1</v>
      </c>
      <c r="AT30" s="86">
        <f t="shared" si="17"/>
        <v>1</v>
      </c>
      <c r="AU30" s="86">
        <f t="shared" si="18"/>
        <v>1</v>
      </c>
      <c r="AV30" s="86">
        <f t="shared" si="19"/>
        <v>0</v>
      </c>
      <c r="AW30" s="86">
        <f t="shared" si="20"/>
        <v>2</v>
      </c>
      <c r="AX30" s="86">
        <f t="shared" si="21"/>
        <v>1</v>
      </c>
      <c r="AY30" s="86">
        <f t="shared" si="22"/>
        <v>1</v>
      </c>
      <c r="AZ30" s="86">
        <f t="shared" si="23"/>
        <v>0</v>
      </c>
      <c r="BA30" s="86">
        <f t="shared" si="24"/>
        <v>2</v>
      </c>
    </row>
    <row r="31" spans="1:53" ht="60">
      <c r="A31" s="6" t="s">
        <v>657</v>
      </c>
      <c r="B31" s="6" t="s">
        <v>662</v>
      </c>
      <c r="C31" s="8" t="s">
        <v>663</v>
      </c>
      <c r="D31" s="6" t="s">
        <v>637</v>
      </c>
      <c r="E31" s="64">
        <v>22700</v>
      </c>
      <c r="F31" s="47">
        <v>22030</v>
      </c>
      <c r="G31" s="23">
        <v>21800</v>
      </c>
      <c r="H31" s="23">
        <v>21551</v>
      </c>
      <c r="I31" s="24">
        <v>17689</v>
      </c>
      <c r="J31" s="23">
        <v>15500</v>
      </c>
      <c r="K31" s="47">
        <v>17340</v>
      </c>
      <c r="L31" s="27">
        <v>19278</v>
      </c>
      <c r="M31" s="27">
        <v>22671</v>
      </c>
      <c r="N31" s="27">
        <v>15000</v>
      </c>
      <c r="O31" s="27">
        <v>21050</v>
      </c>
      <c r="P31" s="27">
        <v>16477</v>
      </c>
      <c r="Q31" s="85">
        <v>10120</v>
      </c>
      <c r="R31" s="27">
        <v>20103</v>
      </c>
      <c r="S31" s="27">
        <v>10000</v>
      </c>
      <c r="T31" s="27">
        <v>22088.327800000003</v>
      </c>
      <c r="U31" s="27">
        <v>20279</v>
      </c>
      <c r="V31" s="27">
        <v>20196</v>
      </c>
      <c r="W31" s="27">
        <v>10798</v>
      </c>
      <c r="X31" s="27">
        <v>19000</v>
      </c>
      <c r="Y31" s="27">
        <v>23205</v>
      </c>
      <c r="Z31" s="27">
        <v>22992</v>
      </c>
      <c r="AA31" s="27">
        <v>10472</v>
      </c>
      <c r="AB31" s="27">
        <v>17200</v>
      </c>
      <c r="AC31" s="49">
        <f t="shared" si="0"/>
        <v>19690.5</v>
      </c>
      <c r="AD31" s="86">
        <f t="shared" si="1"/>
        <v>1</v>
      </c>
      <c r="AE31" s="86">
        <f t="shared" si="2"/>
        <v>1</v>
      </c>
      <c r="AF31" s="86">
        <f t="shared" si="3"/>
        <v>1</v>
      </c>
      <c r="AG31" s="86">
        <f t="shared" si="4"/>
        <v>1</v>
      </c>
      <c r="AH31" s="86">
        <f t="shared" si="5"/>
        <v>2</v>
      </c>
      <c r="AI31" s="86">
        <f t="shared" si="6"/>
        <v>0</v>
      </c>
      <c r="AJ31" s="86">
        <f t="shared" si="7"/>
        <v>2</v>
      </c>
      <c r="AK31" s="86">
        <f t="shared" si="8"/>
        <v>2</v>
      </c>
      <c r="AL31" s="86">
        <f t="shared" si="9"/>
        <v>1</v>
      </c>
      <c r="AM31" s="86">
        <f t="shared" si="10"/>
        <v>0</v>
      </c>
      <c r="AN31" s="86">
        <f t="shared" si="11"/>
        <v>1</v>
      </c>
      <c r="AO31" s="86">
        <f t="shared" si="12"/>
        <v>2</v>
      </c>
      <c r="AP31" s="86">
        <f t="shared" si="13"/>
        <v>0</v>
      </c>
      <c r="AQ31" s="86">
        <f t="shared" si="14"/>
        <v>1</v>
      </c>
      <c r="AR31" s="86">
        <f t="shared" si="15"/>
        <v>0</v>
      </c>
      <c r="AS31" s="86">
        <f t="shared" si="16"/>
        <v>1</v>
      </c>
      <c r="AT31" s="86">
        <f t="shared" si="17"/>
        <v>1</v>
      </c>
      <c r="AU31" s="86">
        <f t="shared" si="18"/>
        <v>1</v>
      </c>
      <c r="AV31" s="86">
        <f t="shared" si="19"/>
        <v>0</v>
      </c>
      <c r="AW31" s="86">
        <f t="shared" si="20"/>
        <v>2</v>
      </c>
      <c r="AX31" s="86">
        <f t="shared" si="21"/>
        <v>1</v>
      </c>
      <c r="AY31" s="86">
        <f t="shared" si="22"/>
        <v>1</v>
      </c>
      <c r="AZ31" s="86">
        <f t="shared" si="23"/>
        <v>0</v>
      </c>
      <c r="BA31" s="86">
        <f t="shared" si="24"/>
        <v>2</v>
      </c>
    </row>
    <row r="32" spans="1:53" ht="30">
      <c r="A32" s="6" t="s">
        <v>657</v>
      </c>
      <c r="B32" s="6" t="s">
        <v>664</v>
      </c>
      <c r="C32" s="9"/>
      <c r="D32" s="51"/>
      <c r="E32" s="64">
        <v>29582</v>
      </c>
      <c r="F32" s="47">
        <v>30052</v>
      </c>
      <c r="G32" s="23">
        <v>30200</v>
      </c>
      <c r="H32" s="23">
        <v>25863</v>
      </c>
      <c r="I32" s="24">
        <v>24443</v>
      </c>
      <c r="J32" s="23">
        <v>23800</v>
      </c>
      <c r="K32" s="47">
        <v>23630</v>
      </c>
      <c r="L32" s="27">
        <v>28917</v>
      </c>
      <c r="M32" s="27">
        <v>28127</v>
      </c>
      <c r="N32" s="27">
        <v>23400</v>
      </c>
      <c r="O32" s="27">
        <v>25550</v>
      </c>
      <c r="P32" s="27">
        <v>18308</v>
      </c>
      <c r="Q32" s="85">
        <v>12144</v>
      </c>
      <c r="R32" s="27">
        <v>29369</v>
      </c>
      <c r="S32" s="27">
        <v>12000</v>
      </c>
      <c r="T32" s="27">
        <v>38152.566200000001</v>
      </c>
      <c r="U32" s="27">
        <v>28518</v>
      </c>
      <c r="V32" s="27">
        <v>23134</v>
      </c>
      <c r="W32" s="27">
        <v>11039</v>
      </c>
      <c r="X32" s="27">
        <v>25000</v>
      </c>
      <c r="Y32" s="27">
        <v>27727</v>
      </c>
      <c r="Z32" s="27">
        <v>25399</v>
      </c>
      <c r="AA32" s="27">
        <v>16660</v>
      </c>
      <c r="AB32" s="27">
        <v>20060</v>
      </c>
      <c r="AC32" s="49">
        <f t="shared" si="0"/>
        <v>25199.5</v>
      </c>
      <c r="AD32" s="86">
        <f t="shared" si="1"/>
        <v>1</v>
      </c>
      <c r="AE32" s="86">
        <f t="shared" si="2"/>
        <v>1</v>
      </c>
      <c r="AF32" s="86">
        <f t="shared" si="3"/>
        <v>1</v>
      </c>
      <c r="AG32" s="86">
        <f t="shared" si="4"/>
        <v>1</v>
      </c>
      <c r="AH32" s="86">
        <f t="shared" si="5"/>
        <v>2</v>
      </c>
      <c r="AI32" s="86">
        <f t="shared" si="6"/>
        <v>2</v>
      </c>
      <c r="AJ32" s="86">
        <f t="shared" si="7"/>
        <v>2</v>
      </c>
      <c r="AK32" s="86">
        <f t="shared" si="8"/>
        <v>1</v>
      </c>
      <c r="AL32" s="86">
        <f t="shared" si="9"/>
        <v>1</v>
      </c>
      <c r="AM32" s="86">
        <f t="shared" si="10"/>
        <v>2</v>
      </c>
      <c r="AN32" s="86">
        <f t="shared" si="11"/>
        <v>1</v>
      </c>
      <c r="AO32" s="86">
        <f t="shared" si="12"/>
        <v>0</v>
      </c>
      <c r="AP32" s="86">
        <f t="shared" si="13"/>
        <v>0</v>
      </c>
      <c r="AQ32" s="86">
        <f t="shared" si="14"/>
        <v>1</v>
      </c>
      <c r="AR32" s="86">
        <f t="shared" si="15"/>
        <v>0</v>
      </c>
      <c r="AS32" s="86">
        <f t="shared" si="16"/>
        <v>0</v>
      </c>
      <c r="AT32" s="86">
        <f t="shared" si="17"/>
        <v>1</v>
      </c>
      <c r="AU32" s="86">
        <f t="shared" si="18"/>
        <v>2</v>
      </c>
      <c r="AV32" s="86">
        <f t="shared" si="19"/>
        <v>0</v>
      </c>
      <c r="AW32" s="86">
        <f t="shared" si="20"/>
        <v>2</v>
      </c>
      <c r="AX32" s="86">
        <f t="shared" si="21"/>
        <v>1</v>
      </c>
      <c r="AY32" s="86">
        <f t="shared" si="22"/>
        <v>1</v>
      </c>
      <c r="AZ32" s="86">
        <f t="shared" si="23"/>
        <v>0</v>
      </c>
      <c r="BA32" s="86">
        <f t="shared" si="24"/>
        <v>0</v>
      </c>
    </row>
    <row r="33" spans="5:53">
      <c r="E33" s="64">
        <f>SUM(E2:E32)</f>
        <v>1670547</v>
      </c>
      <c r="F33" s="64">
        <f t="shared" ref="F33:BA33" si="25">SUM(F2:F32)</f>
        <v>1651641</v>
      </c>
      <c r="G33" s="64">
        <f t="shared" si="25"/>
        <v>2613700</v>
      </c>
      <c r="H33" s="64">
        <f t="shared" si="25"/>
        <v>1566400</v>
      </c>
      <c r="I33" s="64">
        <f t="shared" si="25"/>
        <v>1246052</v>
      </c>
      <c r="J33" s="64">
        <f t="shared" si="25"/>
        <v>1267991</v>
      </c>
      <c r="K33" s="64">
        <f t="shared" si="25"/>
        <v>1523710</v>
      </c>
      <c r="L33" s="64">
        <f t="shared" si="25"/>
        <v>1633182</v>
      </c>
      <c r="M33" s="64">
        <f t="shared" si="25"/>
        <v>1620912</v>
      </c>
      <c r="N33" s="64">
        <f t="shared" si="25"/>
        <v>1986100</v>
      </c>
      <c r="O33" s="64">
        <f t="shared" si="25"/>
        <v>1827500</v>
      </c>
      <c r="P33" s="64">
        <f t="shared" si="25"/>
        <v>2774711</v>
      </c>
      <c r="Q33" s="64">
        <f t="shared" si="25"/>
        <v>1074920</v>
      </c>
      <c r="R33" s="64">
        <f t="shared" si="25"/>
        <v>1678015</v>
      </c>
      <c r="S33" s="64">
        <f t="shared" si="25"/>
        <v>964000</v>
      </c>
      <c r="T33" s="64">
        <f t="shared" si="25"/>
        <v>1146585.0157999999</v>
      </c>
      <c r="U33" s="64">
        <f t="shared" si="25"/>
        <v>1668039</v>
      </c>
      <c r="V33" s="64">
        <f t="shared" si="25"/>
        <v>1657157</v>
      </c>
      <c r="W33" s="64">
        <f t="shared" si="25"/>
        <v>1072164</v>
      </c>
      <c r="X33" s="64">
        <f t="shared" si="25"/>
        <v>1507200</v>
      </c>
      <c r="Y33" s="64">
        <f t="shared" si="25"/>
        <v>1659419</v>
      </c>
      <c r="Z33" s="64">
        <f t="shared" si="25"/>
        <v>1544010</v>
      </c>
      <c r="AA33" s="64">
        <f t="shared" si="25"/>
        <v>1152867</v>
      </c>
      <c r="AB33" s="64">
        <f t="shared" si="25"/>
        <v>1257120</v>
      </c>
      <c r="AC33" s="64">
        <f t="shared" si="25"/>
        <v>1571283.2607499999</v>
      </c>
      <c r="AD33" s="80">
        <f t="shared" si="25"/>
        <v>34</v>
      </c>
      <c r="AE33" s="80">
        <f t="shared" si="25"/>
        <v>38</v>
      </c>
      <c r="AF33" s="80">
        <f t="shared" si="25"/>
        <v>4</v>
      </c>
      <c r="AG33" s="80">
        <f t="shared" si="25"/>
        <v>41</v>
      </c>
      <c r="AH33" s="80">
        <f t="shared" si="25"/>
        <v>42</v>
      </c>
      <c r="AI33" s="80">
        <f t="shared" si="25"/>
        <v>34</v>
      </c>
      <c r="AJ33" s="80">
        <f t="shared" si="25"/>
        <v>37</v>
      </c>
      <c r="AK33" s="80">
        <f t="shared" si="25"/>
        <v>27</v>
      </c>
      <c r="AL33" s="80">
        <f t="shared" si="25"/>
        <v>43</v>
      </c>
      <c r="AM33" s="80">
        <f t="shared" si="25"/>
        <v>24</v>
      </c>
      <c r="AN33" s="80">
        <f t="shared" si="25"/>
        <v>17</v>
      </c>
      <c r="AO33" s="80">
        <f t="shared" si="25"/>
        <v>24</v>
      </c>
      <c r="AP33" s="80">
        <f t="shared" si="25"/>
        <v>13</v>
      </c>
      <c r="AQ33" s="80">
        <f t="shared" si="25"/>
        <v>34</v>
      </c>
      <c r="AR33" s="80">
        <f t="shared" si="25"/>
        <v>2</v>
      </c>
      <c r="AS33" s="80">
        <f t="shared" si="25"/>
        <v>40</v>
      </c>
      <c r="AT33" s="80">
        <f t="shared" si="25"/>
        <v>33</v>
      </c>
      <c r="AU33" s="80">
        <f t="shared" si="25"/>
        <v>28</v>
      </c>
      <c r="AV33" s="80">
        <f t="shared" si="25"/>
        <v>21</v>
      </c>
      <c r="AW33" s="80">
        <f t="shared" si="25"/>
        <v>18</v>
      </c>
      <c r="AX33" s="80">
        <f t="shared" si="25"/>
        <v>37</v>
      </c>
      <c r="AY33" s="80">
        <f t="shared" si="25"/>
        <v>46</v>
      </c>
      <c r="AZ33" s="80">
        <f t="shared" si="25"/>
        <v>5</v>
      </c>
      <c r="BA33" s="80">
        <f t="shared" si="25"/>
        <v>23</v>
      </c>
    </row>
    <row r="34" spans="5:53">
      <c r="AD34" s="54"/>
      <c r="AE34" s="54"/>
      <c r="AF34" s="54"/>
      <c r="AG34" s="54"/>
      <c r="AH34" s="54"/>
      <c r="AI34" s="54"/>
      <c r="AJ34" s="54"/>
      <c r="AK34" s="54"/>
    </row>
    <row r="35" spans="5:53">
      <c r="AD35" s="54"/>
      <c r="AE35" s="54"/>
      <c r="AF35" s="54"/>
      <c r="AG35" s="54"/>
      <c r="AH35" s="54"/>
      <c r="AI35" s="54"/>
      <c r="AJ35" s="54"/>
      <c r="AK35" s="54"/>
    </row>
    <row r="36" spans="5:53">
      <c r="AD36" s="54"/>
      <c r="AE36" s="54"/>
      <c r="AF36" s="54"/>
      <c r="AG36" s="54"/>
      <c r="AH36" s="54"/>
      <c r="AI36" s="54"/>
      <c r="AJ36" s="54"/>
      <c r="AK36" s="54"/>
    </row>
    <row r="37" spans="5:53">
      <c r="AD37" s="54"/>
      <c r="AE37" s="54"/>
      <c r="AF37" s="54"/>
      <c r="AG37" s="54"/>
      <c r="AH37" s="54"/>
      <c r="AI37" s="54"/>
      <c r="AJ37" s="54"/>
      <c r="AK37" s="54"/>
    </row>
    <row r="38" spans="5:53">
      <c r="AD38" s="54"/>
      <c r="AE38" s="54"/>
      <c r="AF38" s="54"/>
      <c r="AG38" s="54"/>
      <c r="AH38" s="54"/>
      <c r="AI38" s="54"/>
      <c r="AJ38" s="54"/>
      <c r="AK38" s="54"/>
    </row>
    <row r="39" spans="5:53">
      <c r="AD39" s="54"/>
      <c r="AE39" s="54"/>
      <c r="AF39" s="54"/>
      <c r="AG39" s="54"/>
      <c r="AH39" s="54"/>
      <c r="AI39" s="54"/>
      <c r="AJ39" s="54"/>
      <c r="AK39" s="54"/>
    </row>
    <row r="40" spans="5:53">
      <c r="AD40" s="54"/>
      <c r="AE40" s="54"/>
      <c r="AF40" s="54"/>
      <c r="AG40" s="54"/>
      <c r="AH40" s="54"/>
      <c r="AI40" s="54"/>
      <c r="AJ40" s="54"/>
      <c r="AK40" s="54"/>
    </row>
    <row r="41" spans="5:53">
      <c r="AD41" s="54"/>
      <c r="AE41" s="54"/>
      <c r="AF41" s="54"/>
      <c r="AG41" s="54"/>
      <c r="AH41" s="54"/>
      <c r="AI41" s="54"/>
      <c r="AJ41" s="54"/>
      <c r="AK41" s="54"/>
    </row>
    <row r="42" spans="5:53">
      <c r="AD42" s="54"/>
      <c r="AE42" s="54"/>
      <c r="AF42" s="54"/>
      <c r="AG42" s="54"/>
      <c r="AH42" s="54"/>
      <c r="AI42" s="54"/>
      <c r="AJ42" s="54"/>
      <c r="AK42" s="54"/>
    </row>
    <row r="43" spans="5:53">
      <c r="AD43" s="54"/>
      <c r="AE43" s="54"/>
      <c r="AF43" s="54"/>
      <c r="AG43" s="54"/>
      <c r="AH43" s="54"/>
      <c r="AI43" s="54"/>
      <c r="AJ43" s="54"/>
      <c r="AK43" s="54"/>
    </row>
    <row r="44" spans="5:53">
      <c r="AD44" s="54"/>
      <c r="AE44" s="54"/>
      <c r="AF44" s="54"/>
      <c r="AG44" s="54"/>
      <c r="AH44" s="54"/>
      <c r="AI44" s="54"/>
      <c r="AJ44" s="54"/>
      <c r="AK44" s="54"/>
    </row>
    <row r="45" spans="5:53">
      <c r="AD45" s="54"/>
      <c r="AE45" s="54"/>
      <c r="AF45" s="54"/>
      <c r="AG45" s="54"/>
      <c r="AH45" s="54"/>
      <c r="AI45" s="54"/>
      <c r="AJ45" s="54"/>
      <c r="AK45" s="54"/>
    </row>
    <row r="46" spans="5:53">
      <c r="AD46" s="54"/>
      <c r="AE46" s="54"/>
      <c r="AF46" s="54"/>
      <c r="AG46" s="54"/>
      <c r="AH46" s="54"/>
      <c r="AI46" s="54"/>
      <c r="AJ46" s="54"/>
      <c r="AK46" s="54"/>
    </row>
    <row r="47" spans="5:53">
      <c r="AD47" s="54"/>
      <c r="AE47" s="54"/>
      <c r="AF47" s="54"/>
      <c r="AG47" s="54"/>
      <c r="AH47" s="54"/>
      <c r="AI47" s="54"/>
      <c r="AJ47" s="54"/>
      <c r="AK47" s="54"/>
    </row>
  </sheetData>
  <sheetProtection algorithmName="SHA-512" hashValue="MEYuZewNy5yMl7PXn+brZjose+epb+9C4JColc6S9LxxuxHo8oDtZmBOp4U2rEt9EaMS8tqQpiXf35BE6C2k9w==" saltValue="sDUpMhbdUqsxtBsCATXRzw==" spinCount="100000" sheet="1" objects="1" scenarios="1"/>
  <protectedRanges>
    <protectedRange sqref="Q2:Q32" name="Rango1"/>
  </protectedRanges>
  <dataValidations count="1">
    <dataValidation type="whole" operator="greaterThan" allowBlank="1" showInputMessage="1" showErrorMessage="1" sqref="Q2:Q32" xr:uid="{A6C0D8F8-A6F7-1741-8C79-73E02F57434B}">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5E6FD-7F20-4A66-87A1-289DD7224066}">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 ds:uri="0492cccb-6647-486e-854d-ea79f74918b5"/>
    <ds:schemaRef ds:uri="e817aef0-ee18-43df-8fb6-a8e286a8ac2b"/>
    <ds:schemaRef ds:uri="http://www.w3.org/XML/1998/namespace"/>
  </ds:schemaRefs>
</ds:datastoreItem>
</file>

<file path=customXml/itemProps2.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lpstr>porcentaje honorarios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2024-04-11T01:47:41Z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