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Nueva carpeta\"/>
    </mc:Choice>
  </mc:AlternateContent>
  <xr:revisionPtr revIDLastSave="0" documentId="13_ncr:1_{314EA662-E6BD-4958-8AFD-5BF4D214E877}" xr6:coauthVersionLast="47" xr6:coauthVersionMax="47" xr10:uidLastSave="{00000000-0000-0000-0000-000000000000}"/>
  <bookViews>
    <workbookView xWindow="-120" yWindow="-120" windowWidth="29040" windowHeight="1572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14" l="1"/>
  <c r="AC2" i="8"/>
  <c r="AE2" i="8" s="1"/>
  <c r="X20" i="11"/>
  <c r="AJ2" i="8" l="1"/>
  <c r="AH2" i="8"/>
  <c r="AI2" i="8"/>
  <c r="AG2" i="8"/>
  <c r="AD2" i="8"/>
  <c r="AF2" i="8"/>
  <c r="AD3" i="11"/>
  <c r="BC3" i="11" s="1"/>
  <c r="AD6" i="11"/>
  <c r="AD8" i="11"/>
  <c r="AD9" i="11"/>
  <c r="AD11" i="11"/>
  <c r="BC11" i="11" s="1"/>
  <c r="AD14" i="11"/>
  <c r="AD16" i="11"/>
  <c r="AD17" i="11"/>
  <c r="AD19" i="11"/>
  <c r="BC19" i="11" s="1"/>
  <c r="AD18" i="11"/>
  <c r="BC18" i="11" s="1"/>
  <c r="AD9" i="10"/>
  <c r="BC9" i="10" s="1"/>
  <c r="AD10" i="10"/>
  <c r="BC10" i="10" s="1"/>
  <c r="AD16" i="10"/>
  <c r="BC16" i="10" s="1"/>
  <c r="AD17" i="10"/>
  <c r="BC17" i="10" s="1"/>
  <c r="AD18" i="10"/>
  <c r="BC18" i="10" s="1"/>
  <c r="AD24" i="10"/>
  <c r="BC24" i="10" s="1"/>
  <c r="AD25" i="10"/>
  <c r="AD26" i="10"/>
  <c r="BC26" i="10" s="1"/>
  <c r="AD31" i="10"/>
  <c r="AD32" i="10"/>
  <c r="AD2" i="10"/>
  <c r="BC2" i="10" s="1"/>
  <c r="AC4" i="9"/>
  <c r="AC6" i="9"/>
  <c r="AC9" i="9"/>
  <c r="AC10" i="9"/>
  <c r="AC14" i="9"/>
  <c r="AC17" i="9"/>
  <c r="AC18" i="9"/>
  <c r="AC25" i="9"/>
  <c r="AC26" i="9"/>
  <c r="AC28" i="9"/>
  <c r="AC29" i="9"/>
  <c r="AC32" i="9"/>
  <c r="AC33" i="9"/>
  <c r="AC34" i="9"/>
  <c r="AC36" i="9"/>
  <c r="AC37" i="9"/>
  <c r="AC41" i="9"/>
  <c r="AC42" i="9"/>
  <c r="AC44" i="9"/>
  <c r="AC45" i="9"/>
  <c r="AC48" i="9"/>
  <c r="AC49" i="9"/>
  <c r="AC50" i="9"/>
  <c r="AC57" i="9"/>
  <c r="AC58" i="9"/>
  <c r="AC60" i="9"/>
  <c r="AC61" i="9"/>
  <c r="AC64" i="9"/>
  <c r="AC65" i="9"/>
  <c r="AC66" i="9"/>
  <c r="AC2" i="9"/>
  <c r="AC3" i="8"/>
  <c r="AC7" i="8"/>
  <c r="AC8" i="8"/>
  <c r="AC9" i="8"/>
  <c r="AC11" i="8"/>
  <c r="AD4" i="12"/>
  <c r="BC4" i="12" s="1"/>
  <c r="AD5" i="12"/>
  <c r="AD6" i="12"/>
  <c r="BC6" i="12" s="1"/>
  <c r="AD10" i="12"/>
  <c r="AD12" i="12"/>
  <c r="BC12" i="12" s="1"/>
  <c r="AD13" i="12"/>
  <c r="BC13" i="12" s="1"/>
  <c r="AD18" i="12"/>
  <c r="BC18" i="12" s="1"/>
  <c r="AD20" i="12"/>
  <c r="BC20" i="12" s="1"/>
  <c r="AD26" i="12"/>
  <c r="BC26" i="12" s="1"/>
  <c r="AD28" i="12"/>
  <c r="BC28" i="12" s="1"/>
  <c r="AD29" i="12"/>
  <c r="BC29" i="12" s="1"/>
  <c r="AD30" i="12"/>
  <c r="AD33" i="12"/>
  <c r="AD34" i="12"/>
  <c r="AD36" i="12"/>
  <c r="BC36" i="12" s="1"/>
  <c r="AD37" i="12"/>
  <c r="BC37" i="12" s="1"/>
  <c r="AD41" i="12"/>
  <c r="AD42" i="12"/>
  <c r="AD44" i="12"/>
  <c r="BC44" i="12" s="1"/>
  <c r="AD45" i="12"/>
  <c r="BC45" i="12" s="1"/>
  <c r="AD50" i="12"/>
  <c r="AD52" i="12"/>
  <c r="BC52" i="12" s="1"/>
  <c r="AD53" i="12"/>
  <c r="BC53" i="12" s="1"/>
  <c r="AD54" i="12"/>
  <c r="BC54" i="12" s="1"/>
  <c r="AD57" i="12"/>
  <c r="AD58" i="12"/>
  <c r="AD60" i="12"/>
  <c r="AD61" i="12"/>
  <c r="AD62" i="12"/>
  <c r="BC62" i="12" s="1"/>
  <c r="AD66" i="12"/>
  <c r="BC66" i="12" s="1"/>
  <c r="AD68" i="12"/>
  <c r="BC68" i="12" s="1"/>
  <c r="AD69" i="12"/>
  <c r="BC69" i="12" s="1"/>
  <c r="AD72" i="12"/>
  <c r="BC72" i="12" s="1"/>
  <c r="AD73" i="12"/>
  <c r="AD74" i="12"/>
  <c r="BC74" i="12" s="1"/>
  <c r="AD76" i="12"/>
  <c r="BC76" i="12" s="1"/>
  <c r="AD77" i="12"/>
  <c r="AD48" i="12"/>
  <c r="AC4" i="6"/>
  <c r="AC6" i="6"/>
  <c r="AC7" i="6"/>
  <c r="AC14" i="6"/>
  <c r="AC15" i="6"/>
  <c r="AC22" i="6"/>
  <c r="AC23" i="6"/>
  <c r="AC30" i="6"/>
  <c r="AC31" i="6"/>
  <c r="AC38" i="6"/>
  <c r="AC39" i="6"/>
  <c r="AC46" i="6"/>
  <c r="AC47" i="6"/>
  <c r="AC54" i="6"/>
  <c r="AC55" i="6"/>
  <c r="AC62" i="6"/>
  <c r="AC63" i="6"/>
  <c r="AC70" i="6"/>
  <c r="AC71" i="6"/>
  <c r="AC73" i="6"/>
  <c r="AC78" i="6"/>
  <c r="AC79" i="6"/>
  <c r="AC81" i="6"/>
  <c r="AC86" i="6"/>
  <c r="AC87" i="6"/>
  <c r="AC89" i="6"/>
  <c r="AC94" i="6"/>
  <c r="AC95" i="6"/>
  <c r="AC97" i="6"/>
  <c r="AC102" i="6"/>
  <c r="AC103" i="6"/>
  <c r="AC105" i="6"/>
  <c r="AC110" i="6"/>
  <c r="AC111" i="6"/>
  <c r="AC113" i="6"/>
  <c r="AC118" i="6"/>
  <c r="AC119" i="6"/>
  <c r="AC121" i="6"/>
  <c r="AC126" i="6"/>
  <c r="AC127" i="6"/>
  <c r="AC129" i="6"/>
  <c r="AC4" i="4"/>
  <c r="AC9" i="4"/>
  <c r="AC10" i="4"/>
  <c r="AC12" i="4"/>
  <c r="AC17" i="4"/>
  <c r="AC18" i="4"/>
  <c r="AC24" i="4"/>
  <c r="AC25" i="4"/>
  <c r="AC26" i="4"/>
  <c r="AC32" i="4"/>
  <c r="AC33" i="4"/>
  <c r="AC40" i="4"/>
  <c r="AC41" i="4"/>
  <c r="AC42" i="4"/>
  <c r="AC48" i="4"/>
  <c r="AC2" i="4"/>
  <c r="AC3" i="3"/>
  <c r="AC4" i="3"/>
  <c r="AC7" i="3"/>
  <c r="AC9" i="3"/>
  <c r="AC10" i="3"/>
  <c r="AC12" i="3"/>
  <c r="AC8" i="2"/>
  <c r="AC9" i="2"/>
  <c r="AC10" i="2"/>
  <c r="AC13" i="2"/>
  <c r="AC17" i="2"/>
  <c r="AC18" i="2"/>
  <c r="AC21" i="2"/>
  <c r="AC24" i="2"/>
  <c r="AC25" i="2"/>
  <c r="AC29" i="2"/>
  <c r="AC32" i="2"/>
  <c r="AC33" i="2"/>
  <c r="AC34" i="2"/>
  <c r="AC37" i="2"/>
  <c r="AC40" i="2"/>
  <c r="AC41" i="2"/>
  <c r="AC42" i="2"/>
  <c r="AC45" i="2"/>
  <c r="AC48" i="2"/>
  <c r="AC49" i="2"/>
  <c r="AC50" i="2"/>
  <c r="AC53" i="2"/>
  <c r="AC56" i="2"/>
  <c r="AC57" i="2"/>
  <c r="AC58" i="2"/>
  <c r="AC61" i="2"/>
  <c r="AC64" i="2"/>
  <c r="AC65" i="2"/>
  <c r="AC66" i="2"/>
  <c r="AC69" i="2"/>
  <c r="AC72" i="2"/>
  <c r="AC73" i="2"/>
  <c r="AC74" i="2"/>
  <c r="AC77" i="2"/>
  <c r="AC80" i="2"/>
  <c r="AC81" i="2"/>
  <c r="AC82" i="2"/>
  <c r="AC16" i="2"/>
  <c r="AC20" i="2"/>
  <c r="AC28" i="2"/>
  <c r="AC36" i="2"/>
  <c r="AC44" i="2"/>
  <c r="AC52" i="2"/>
  <c r="AC60" i="2"/>
  <c r="AC68" i="2"/>
  <c r="AC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I82" i="12"/>
  <c r="J82" i="12"/>
  <c r="K82" i="12"/>
  <c r="L82" i="12"/>
  <c r="M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T68" i="9"/>
  <c r="U68" i="9"/>
  <c r="V68" i="9"/>
  <c r="W68" i="9"/>
  <c r="X68" i="9"/>
  <c r="Y68" i="9"/>
  <c r="Z68" i="9"/>
  <c r="AA68" i="9"/>
  <c r="F33" i="10"/>
  <c r="G33" i="10"/>
  <c r="H33" i="10"/>
  <c r="I33" i="10"/>
  <c r="J33" i="10"/>
  <c r="K33" i="10"/>
  <c r="L33" i="10"/>
  <c r="M33" i="10"/>
  <c r="N33" i="10"/>
  <c r="O33" i="10"/>
  <c r="P33" i="10"/>
  <c r="Q33" i="10"/>
  <c r="R33" i="10"/>
  <c r="S33" i="10"/>
  <c r="T33" i="10"/>
  <c r="U33" i="10"/>
  <c r="V33" i="10"/>
  <c r="W33" i="10"/>
  <c r="X33" i="10"/>
  <c r="Y33" i="10"/>
  <c r="Z33" i="10"/>
  <c r="AA33" i="10"/>
  <c r="AB33" i="10"/>
  <c r="AD20" i="10"/>
  <c r="AD21" i="10"/>
  <c r="BC21" i="10" s="1"/>
  <c r="AD22" i="10"/>
  <c r="AD23" i="10"/>
  <c r="BC23" i="10" s="1"/>
  <c r="AD27" i="10"/>
  <c r="BC27" i="10" s="1"/>
  <c r="AD28" i="10"/>
  <c r="BC28" i="10" s="1"/>
  <c r="AD29" i="10"/>
  <c r="AD30" i="10"/>
  <c r="BC30" i="10" s="1"/>
  <c r="AD19" i="10"/>
  <c r="BC19" i="10" s="1"/>
  <c r="AD15" i="10"/>
  <c r="AD14" i="10"/>
  <c r="AD13" i="10"/>
  <c r="BC13" i="10" s="1"/>
  <c r="AD12" i="10"/>
  <c r="AD11" i="10"/>
  <c r="BC11" i="10" s="1"/>
  <c r="AD8" i="10"/>
  <c r="AD7" i="10"/>
  <c r="AD6" i="10"/>
  <c r="AD5" i="10"/>
  <c r="BC5" i="10" s="1"/>
  <c r="AD4" i="10"/>
  <c r="BC4" i="10" s="1"/>
  <c r="AD3" i="10"/>
  <c r="AC20" i="9"/>
  <c r="AC21" i="9"/>
  <c r="AC22" i="9"/>
  <c r="AC23" i="9"/>
  <c r="AC24" i="9"/>
  <c r="AC27" i="9"/>
  <c r="AC30" i="9"/>
  <c r="AC31" i="9"/>
  <c r="AC35" i="9"/>
  <c r="AC38" i="9"/>
  <c r="AC39" i="9"/>
  <c r="AC40" i="9"/>
  <c r="AC43" i="9"/>
  <c r="AC46" i="9"/>
  <c r="AC47" i="9"/>
  <c r="AC51" i="9"/>
  <c r="AC52" i="9"/>
  <c r="AC53" i="9"/>
  <c r="AC54" i="9"/>
  <c r="AC55" i="9"/>
  <c r="AC56" i="9"/>
  <c r="AC59" i="9"/>
  <c r="AC62" i="9"/>
  <c r="AC63" i="9"/>
  <c r="AC67" i="9"/>
  <c r="AC19" i="9"/>
  <c r="AC16" i="9"/>
  <c r="AC15" i="9"/>
  <c r="AC13" i="9"/>
  <c r="AC12" i="9"/>
  <c r="AC11" i="9"/>
  <c r="AC8" i="9"/>
  <c r="AC7" i="9"/>
  <c r="AC5" i="9"/>
  <c r="AC3" i="9"/>
  <c r="AA13" i="8"/>
  <c r="Z13" i="8"/>
  <c r="Y13" i="8"/>
  <c r="X13" i="8"/>
  <c r="W13" i="8"/>
  <c r="V13" i="8"/>
  <c r="U13" i="8"/>
  <c r="T13" i="8"/>
  <c r="S13" i="8"/>
  <c r="R13" i="8"/>
  <c r="Q13" i="8"/>
  <c r="P13" i="8"/>
  <c r="O13" i="8"/>
  <c r="N13" i="8"/>
  <c r="M13" i="8"/>
  <c r="L13" i="8"/>
  <c r="K13" i="8"/>
  <c r="J13" i="8"/>
  <c r="I13" i="8"/>
  <c r="H13" i="8"/>
  <c r="G13" i="8"/>
  <c r="F13" i="8"/>
  <c r="E13" i="8"/>
  <c r="AC12" i="8"/>
  <c r="AC10" i="8"/>
  <c r="AC6" i="8"/>
  <c r="AC5" i="8"/>
  <c r="AC4" i="8"/>
  <c r="AD21" i="12"/>
  <c r="AD22" i="12"/>
  <c r="AD23" i="12"/>
  <c r="BC23" i="12" s="1"/>
  <c r="AD24" i="12"/>
  <c r="BC24" i="12" s="1"/>
  <c r="AD25" i="12"/>
  <c r="BC25" i="12" s="1"/>
  <c r="AD27" i="12"/>
  <c r="AD31" i="12"/>
  <c r="AD32" i="12"/>
  <c r="AD35" i="12"/>
  <c r="AD38" i="12"/>
  <c r="AD39" i="12"/>
  <c r="AD40" i="12"/>
  <c r="AD43" i="12"/>
  <c r="BC43" i="12" s="1"/>
  <c r="AD46" i="12"/>
  <c r="BC46" i="12" s="1"/>
  <c r="AD47" i="12"/>
  <c r="BC47" i="12" s="1"/>
  <c r="AD49" i="12"/>
  <c r="AD51" i="12"/>
  <c r="AD55" i="12"/>
  <c r="BC55" i="12" s="1"/>
  <c r="AD56" i="12"/>
  <c r="AD59" i="12"/>
  <c r="BC59" i="12" s="1"/>
  <c r="AD63" i="12"/>
  <c r="BC63" i="12" s="1"/>
  <c r="AD64" i="12"/>
  <c r="BC64" i="12" s="1"/>
  <c r="AD65" i="12"/>
  <c r="AD67" i="12"/>
  <c r="AD70" i="12"/>
  <c r="AD71" i="12"/>
  <c r="AD75" i="12"/>
  <c r="BC75" i="12" s="1"/>
  <c r="AD78" i="12"/>
  <c r="BC78" i="12" s="1"/>
  <c r="AD79" i="12"/>
  <c r="BC79" i="12" s="1"/>
  <c r="AD80" i="12"/>
  <c r="BC80" i="12" s="1"/>
  <c r="AD81" i="12"/>
  <c r="BC81" i="12" s="1"/>
  <c r="AD19" i="12"/>
  <c r="AD17" i="12"/>
  <c r="BC17" i="12" s="1"/>
  <c r="AD16" i="12"/>
  <c r="AD15" i="12"/>
  <c r="AD14" i="12"/>
  <c r="BC14" i="12" s="1"/>
  <c r="AD11" i="12"/>
  <c r="BC11" i="12" s="1"/>
  <c r="AD9" i="12"/>
  <c r="AD8" i="12"/>
  <c r="BC8" i="12" s="1"/>
  <c r="AD7" i="12"/>
  <c r="AD3" i="12"/>
  <c r="AD2" i="12"/>
  <c r="AC20" i="6"/>
  <c r="AC21" i="6"/>
  <c r="AC24" i="6"/>
  <c r="AC25" i="6"/>
  <c r="AC26" i="6"/>
  <c r="AC27" i="6"/>
  <c r="AC28" i="6"/>
  <c r="AC29" i="6"/>
  <c r="AC32" i="6"/>
  <c r="AC33" i="6"/>
  <c r="AC34" i="6"/>
  <c r="AC35" i="6"/>
  <c r="AC36" i="6"/>
  <c r="AC37" i="6"/>
  <c r="AC40" i="6"/>
  <c r="AC41" i="6"/>
  <c r="AC42" i="6"/>
  <c r="AC43" i="6"/>
  <c r="AC44" i="6"/>
  <c r="AC45" i="6"/>
  <c r="AC48" i="6"/>
  <c r="AC49" i="6"/>
  <c r="AC50" i="6"/>
  <c r="AC51" i="6"/>
  <c r="AC52" i="6"/>
  <c r="AC53" i="6"/>
  <c r="AC56" i="6"/>
  <c r="AC57" i="6"/>
  <c r="AC58" i="6"/>
  <c r="AC59" i="6"/>
  <c r="AC60" i="6"/>
  <c r="AC61" i="6"/>
  <c r="AC64" i="6"/>
  <c r="AC65" i="6"/>
  <c r="AC66" i="6"/>
  <c r="AC67" i="6"/>
  <c r="AC68" i="6"/>
  <c r="AC69" i="6"/>
  <c r="AC72" i="6"/>
  <c r="AC74" i="6"/>
  <c r="AC75" i="6"/>
  <c r="AC76" i="6"/>
  <c r="AC77" i="6"/>
  <c r="AC80" i="6"/>
  <c r="AC82" i="6"/>
  <c r="AC83" i="6"/>
  <c r="AC84" i="6"/>
  <c r="AC85" i="6"/>
  <c r="AC88" i="6"/>
  <c r="AC90" i="6"/>
  <c r="AC91" i="6"/>
  <c r="AC92" i="6"/>
  <c r="AC93" i="6"/>
  <c r="AC96" i="6"/>
  <c r="AC98" i="6"/>
  <c r="AC99" i="6"/>
  <c r="AC100" i="6"/>
  <c r="AC101" i="6"/>
  <c r="AC104" i="6"/>
  <c r="AC106" i="6"/>
  <c r="AC107" i="6"/>
  <c r="AC108" i="6"/>
  <c r="AC109" i="6"/>
  <c r="AC112" i="6"/>
  <c r="AC114" i="6"/>
  <c r="AC115" i="6"/>
  <c r="AC116" i="6"/>
  <c r="AC117" i="6"/>
  <c r="AC120" i="6"/>
  <c r="AC122" i="6"/>
  <c r="AC123" i="6"/>
  <c r="AC124" i="6"/>
  <c r="AC125" i="6"/>
  <c r="AC128" i="6"/>
  <c r="AC130" i="6"/>
  <c r="AC131" i="6"/>
  <c r="AC19" i="6"/>
  <c r="AC18" i="6"/>
  <c r="AC17" i="6"/>
  <c r="AC16" i="6"/>
  <c r="AC13" i="6"/>
  <c r="AC12" i="6"/>
  <c r="AC11" i="6"/>
  <c r="AC10" i="6"/>
  <c r="AC9" i="6"/>
  <c r="AC8" i="6"/>
  <c r="AC5" i="6"/>
  <c r="AC3" i="6"/>
  <c r="AC2" i="6"/>
  <c r="AA4" i="5"/>
  <c r="Z4" i="5"/>
  <c r="Y4" i="5"/>
  <c r="X4" i="5"/>
  <c r="W4" i="5"/>
  <c r="V4" i="5"/>
  <c r="U4" i="5"/>
  <c r="T4" i="5"/>
  <c r="S4" i="5"/>
  <c r="R4" i="5"/>
  <c r="Q4" i="5"/>
  <c r="P4" i="5"/>
  <c r="O4" i="5"/>
  <c r="N4" i="5"/>
  <c r="M4" i="5"/>
  <c r="L4" i="5"/>
  <c r="K4" i="5"/>
  <c r="J4" i="5"/>
  <c r="I4" i="5"/>
  <c r="H4" i="5"/>
  <c r="G4" i="5"/>
  <c r="F4" i="5"/>
  <c r="E4" i="5"/>
  <c r="D4" i="5"/>
  <c r="AC3" i="5"/>
  <c r="AC2" i="5"/>
  <c r="F49" i="4"/>
  <c r="G49" i="4"/>
  <c r="H49" i="4"/>
  <c r="I49" i="4"/>
  <c r="J49" i="4"/>
  <c r="K49" i="4"/>
  <c r="L49" i="4"/>
  <c r="M49" i="4"/>
  <c r="N49" i="4"/>
  <c r="O49" i="4"/>
  <c r="P49" i="4"/>
  <c r="Q49" i="4"/>
  <c r="R49" i="4"/>
  <c r="S49" i="4"/>
  <c r="T49" i="4"/>
  <c r="U49" i="4"/>
  <c r="V49" i="4"/>
  <c r="W49" i="4"/>
  <c r="X49" i="4"/>
  <c r="Y49" i="4"/>
  <c r="Z49" i="4"/>
  <c r="AA49" i="4"/>
  <c r="AC20" i="4"/>
  <c r="AC21" i="4"/>
  <c r="AC22" i="4"/>
  <c r="AC23" i="4"/>
  <c r="AC27" i="4"/>
  <c r="AC28" i="4"/>
  <c r="AC29" i="4"/>
  <c r="AC30" i="4"/>
  <c r="AC31" i="4"/>
  <c r="AC34" i="4"/>
  <c r="AC35" i="4"/>
  <c r="AC36" i="4"/>
  <c r="AC37" i="4"/>
  <c r="AC38" i="4"/>
  <c r="AC39" i="4"/>
  <c r="AC43" i="4"/>
  <c r="AC44" i="4"/>
  <c r="AC45" i="4"/>
  <c r="AC46" i="4"/>
  <c r="AC47" i="4"/>
  <c r="AC19" i="4"/>
  <c r="AC16" i="4"/>
  <c r="AC15" i="4"/>
  <c r="AC14" i="4"/>
  <c r="AC13" i="4"/>
  <c r="AC11" i="4"/>
  <c r="AC8" i="4"/>
  <c r="AC7" i="4"/>
  <c r="AC6" i="4"/>
  <c r="AC5" i="4"/>
  <c r="AC3" i="4"/>
  <c r="AA13" i="3"/>
  <c r="Z13" i="3"/>
  <c r="Y13" i="3"/>
  <c r="X13" i="3"/>
  <c r="W13" i="3"/>
  <c r="V13" i="3"/>
  <c r="U13" i="3"/>
  <c r="T13" i="3"/>
  <c r="S13" i="3"/>
  <c r="R13" i="3"/>
  <c r="Q13" i="3"/>
  <c r="P13" i="3"/>
  <c r="O13" i="3"/>
  <c r="N13" i="3"/>
  <c r="M13" i="3"/>
  <c r="L13" i="3"/>
  <c r="K13" i="3"/>
  <c r="J13" i="3"/>
  <c r="I13" i="3"/>
  <c r="H13" i="3"/>
  <c r="G13" i="3"/>
  <c r="F13" i="3"/>
  <c r="AC11" i="3"/>
  <c r="AC8" i="3"/>
  <c r="AC6" i="3"/>
  <c r="AC5" i="3"/>
  <c r="AC2" i="3"/>
  <c r="AC22" i="2"/>
  <c r="AC23" i="2"/>
  <c r="AC26" i="2"/>
  <c r="AC27" i="2"/>
  <c r="AC30" i="2"/>
  <c r="AC31" i="2"/>
  <c r="AC35" i="2"/>
  <c r="AC38" i="2"/>
  <c r="AC39" i="2"/>
  <c r="AC43" i="2"/>
  <c r="AC46" i="2"/>
  <c r="AC47" i="2"/>
  <c r="AC51" i="2"/>
  <c r="AC54" i="2"/>
  <c r="AC55" i="2"/>
  <c r="AC59" i="2"/>
  <c r="AC62" i="2"/>
  <c r="AC63" i="2"/>
  <c r="AC67" i="2"/>
  <c r="AC70" i="2"/>
  <c r="AC71" i="2"/>
  <c r="AC75" i="2"/>
  <c r="AC78" i="2"/>
  <c r="AC79" i="2"/>
  <c r="AC83" i="2"/>
  <c r="F84" i="2"/>
  <c r="G84" i="2"/>
  <c r="H84" i="2"/>
  <c r="I84" i="2"/>
  <c r="J84" i="2"/>
  <c r="K84" i="2"/>
  <c r="L84" i="2"/>
  <c r="M84" i="2"/>
  <c r="N84" i="2"/>
  <c r="O84" i="2"/>
  <c r="P84" i="2"/>
  <c r="Q84" i="2"/>
  <c r="R84" i="2"/>
  <c r="S84" i="2"/>
  <c r="T84" i="2"/>
  <c r="U84" i="2"/>
  <c r="V84" i="2"/>
  <c r="W84" i="2"/>
  <c r="X84" i="2"/>
  <c r="Y84" i="2"/>
  <c r="Z84" i="2"/>
  <c r="AA84" i="2"/>
  <c r="AC19" i="2"/>
  <c r="AC15" i="2"/>
  <c r="AC14" i="2"/>
  <c r="AC12" i="2"/>
  <c r="AC11" i="2"/>
  <c r="AC7" i="2"/>
  <c r="AC6" i="2"/>
  <c r="AC5" i="2"/>
  <c r="AC3" i="2"/>
  <c r="AC2" i="2"/>
  <c r="AD4" i="11"/>
  <c r="AD5" i="11"/>
  <c r="AD7" i="11"/>
  <c r="BC7" i="11" s="1"/>
  <c r="AD12" i="11"/>
  <c r="AD13" i="11"/>
  <c r="AD15" i="11"/>
  <c r="BC15" i="11" s="1"/>
  <c r="AD2" i="11"/>
  <c r="F20" i="11"/>
  <c r="G20" i="11"/>
  <c r="H20" i="11"/>
  <c r="I20" i="11"/>
  <c r="J20" i="11"/>
  <c r="K20" i="11"/>
  <c r="L20" i="11"/>
  <c r="M20" i="11"/>
  <c r="N20" i="11"/>
  <c r="O20" i="11"/>
  <c r="P20" i="11"/>
  <c r="Q20" i="11"/>
  <c r="R20" i="11"/>
  <c r="S20" i="11"/>
  <c r="T20" i="11"/>
  <c r="U20" i="11"/>
  <c r="V20" i="11"/>
  <c r="W20" i="11"/>
  <c r="Y20" i="11"/>
  <c r="Z20" i="11"/>
  <c r="AA20" i="11"/>
  <c r="AB20" i="11"/>
  <c r="BC2" i="11" l="1"/>
  <c r="AE2" i="11"/>
  <c r="AY62" i="2"/>
  <c r="AD62" i="2"/>
  <c r="AK62" i="2"/>
  <c r="AR62" i="2"/>
  <c r="AZ62" i="2"/>
  <c r="AE62" i="2"/>
  <c r="AL62" i="2"/>
  <c r="AS62" i="2"/>
  <c r="BA62" i="2"/>
  <c r="AI62" i="2"/>
  <c r="AF62" i="2"/>
  <c r="AM62" i="2"/>
  <c r="AT62" i="2"/>
  <c r="BB62" i="2"/>
  <c r="AP62" i="2"/>
  <c r="AG62" i="2"/>
  <c r="AN62" i="2"/>
  <c r="AU62" i="2"/>
  <c r="AW62" i="2"/>
  <c r="AH62" i="2"/>
  <c r="AO62" i="2"/>
  <c r="AV62" i="2"/>
  <c r="AJ62" i="2"/>
  <c r="AQ62" i="2"/>
  <c r="AX62" i="2"/>
  <c r="AD17" i="6"/>
  <c r="AK17" i="6"/>
  <c r="AR17" i="6"/>
  <c r="AZ17" i="6"/>
  <c r="AE17" i="6"/>
  <c r="AL17" i="6"/>
  <c r="AS17" i="6"/>
  <c r="BA17" i="6"/>
  <c r="AF17" i="6"/>
  <c r="AM17" i="6"/>
  <c r="AT17" i="6"/>
  <c r="BB17" i="6"/>
  <c r="AG17" i="6"/>
  <c r="AN17" i="6"/>
  <c r="AU17" i="6"/>
  <c r="AI17" i="6"/>
  <c r="AP17" i="6"/>
  <c r="AW17" i="6"/>
  <c r="AX17" i="6"/>
  <c r="AH17" i="6"/>
  <c r="AY17" i="6"/>
  <c r="AJ17" i="6"/>
  <c r="AO17" i="6"/>
  <c r="AQ17" i="6"/>
  <c r="AV17" i="6"/>
  <c r="AZ3" i="12"/>
  <c r="AE3" i="12"/>
  <c r="AL3" i="12"/>
  <c r="AS3" i="12"/>
  <c r="BA3" i="12"/>
  <c r="AF3" i="12"/>
  <c r="AM3" i="12"/>
  <c r="AT3" i="12"/>
  <c r="BB3" i="12"/>
  <c r="AG3" i="12"/>
  <c r="AN3" i="12"/>
  <c r="AU3" i="12"/>
  <c r="AH3" i="12"/>
  <c r="AO3" i="12"/>
  <c r="AV3" i="12"/>
  <c r="AI3" i="12"/>
  <c r="AP3" i="12"/>
  <c r="AW3" i="12"/>
  <c r="AK3" i="12"/>
  <c r="AR3" i="12"/>
  <c r="AY3" i="12"/>
  <c r="AJ3" i="12"/>
  <c r="AQ3" i="12"/>
  <c r="AX3" i="12"/>
  <c r="AE19" i="2"/>
  <c r="AH19" i="2"/>
  <c r="AK19" i="2"/>
  <c r="AR19" i="2"/>
  <c r="AZ19" i="2"/>
  <c r="AL19" i="2"/>
  <c r="AS19" i="2"/>
  <c r="BA19" i="2"/>
  <c r="AD19" i="2"/>
  <c r="AM19" i="2"/>
  <c r="AT19" i="2"/>
  <c r="BB19" i="2"/>
  <c r="AF19" i="2"/>
  <c r="AN19" i="2"/>
  <c r="AU19" i="2"/>
  <c r="AQ19" i="2"/>
  <c r="AG19" i="2"/>
  <c r="AO19" i="2"/>
  <c r="AV19" i="2"/>
  <c r="AJ19" i="2"/>
  <c r="AI19" i="2"/>
  <c r="AP19" i="2"/>
  <c r="AW19" i="2"/>
  <c r="AX19" i="2"/>
  <c r="AY19" i="2"/>
  <c r="AH47" i="2"/>
  <c r="AO47" i="2"/>
  <c r="AV47" i="2"/>
  <c r="AI47" i="2"/>
  <c r="AP47" i="2"/>
  <c r="AW47" i="2"/>
  <c r="AJ47" i="2"/>
  <c r="AQ47" i="2"/>
  <c r="AX47" i="2"/>
  <c r="AM47" i="2"/>
  <c r="AY47" i="2"/>
  <c r="AF47" i="2"/>
  <c r="AD47" i="2"/>
  <c r="AK47" i="2"/>
  <c r="AR47" i="2"/>
  <c r="AZ47" i="2"/>
  <c r="AE47" i="2"/>
  <c r="AL47" i="2"/>
  <c r="AS47" i="2"/>
  <c r="BA47" i="2"/>
  <c r="AT47" i="2"/>
  <c r="AG47" i="2"/>
  <c r="AN47" i="2"/>
  <c r="AU47" i="2"/>
  <c r="BB47" i="2"/>
  <c r="AI45" i="4"/>
  <c r="AP45" i="4"/>
  <c r="AW45" i="4"/>
  <c r="AJ45" i="4"/>
  <c r="AQ45" i="4"/>
  <c r="AX45" i="4"/>
  <c r="AY45" i="4"/>
  <c r="AD45" i="4"/>
  <c r="AK45" i="4"/>
  <c r="AR45" i="4"/>
  <c r="AZ45" i="4"/>
  <c r="AE45" i="4"/>
  <c r="AL45" i="4"/>
  <c r="AS45" i="4"/>
  <c r="BA45" i="4"/>
  <c r="AF45" i="4"/>
  <c r="AH45" i="4"/>
  <c r="AO45" i="4"/>
  <c r="AV45" i="4"/>
  <c r="AM45" i="4"/>
  <c r="AN45" i="4"/>
  <c r="AT45" i="4"/>
  <c r="AU45" i="4"/>
  <c r="BB45" i="4"/>
  <c r="AG45" i="4"/>
  <c r="AY46" i="2"/>
  <c r="AD46" i="2"/>
  <c r="AK46" i="2"/>
  <c r="AR46" i="2"/>
  <c r="AZ46" i="2"/>
  <c r="AE46" i="2"/>
  <c r="AL46" i="2"/>
  <c r="AS46" i="2"/>
  <c r="BA46" i="2"/>
  <c r="AP46" i="2"/>
  <c r="AF46" i="2"/>
  <c r="AM46" i="2"/>
  <c r="AT46" i="2"/>
  <c r="BB46" i="2"/>
  <c r="AG46" i="2"/>
  <c r="AN46" i="2"/>
  <c r="AU46" i="2"/>
  <c r="AI46" i="2"/>
  <c r="AH46" i="2"/>
  <c r="AO46" i="2"/>
  <c r="AV46" i="2"/>
  <c r="AW46" i="2"/>
  <c r="AJ46" i="2"/>
  <c r="AQ46" i="2"/>
  <c r="AX46" i="2"/>
  <c r="AD44" i="4"/>
  <c r="AK44" i="4"/>
  <c r="AR44" i="4"/>
  <c r="AZ44" i="4"/>
  <c r="AE44" i="4"/>
  <c r="AL44" i="4"/>
  <c r="AS44" i="4"/>
  <c r="BA44" i="4"/>
  <c r="AF44" i="4"/>
  <c r="AM44" i="4"/>
  <c r="AT44" i="4"/>
  <c r="BB44" i="4"/>
  <c r="AG44" i="4"/>
  <c r="AN44" i="4"/>
  <c r="AU44" i="4"/>
  <c r="AH44" i="4"/>
  <c r="AO44" i="4"/>
  <c r="AV44" i="4"/>
  <c r="AI44" i="4"/>
  <c r="AP44" i="4"/>
  <c r="AW44" i="4"/>
  <c r="AY44" i="4"/>
  <c r="AJ44" i="4"/>
  <c r="AQ44" i="4"/>
  <c r="AX44" i="4"/>
  <c r="AD20" i="4"/>
  <c r="AK20" i="4"/>
  <c r="AR20" i="4"/>
  <c r="AZ20" i="4"/>
  <c r="AE20" i="4"/>
  <c r="AL20" i="4"/>
  <c r="AS20" i="4"/>
  <c r="BA20" i="4"/>
  <c r="AF20" i="4"/>
  <c r="AM20" i="4"/>
  <c r="AT20" i="4"/>
  <c r="BB20" i="4"/>
  <c r="AG20" i="4"/>
  <c r="AN20" i="4"/>
  <c r="AU20" i="4"/>
  <c r="AH20" i="4"/>
  <c r="AO20" i="4"/>
  <c r="AV20" i="4"/>
  <c r="AI20" i="4"/>
  <c r="AP20" i="4"/>
  <c r="AW20" i="4"/>
  <c r="AY20" i="4"/>
  <c r="AJ20" i="4"/>
  <c r="AQ20" i="4"/>
  <c r="AX20" i="4"/>
  <c r="AH13" i="6"/>
  <c r="AO13" i="6"/>
  <c r="AV13" i="6"/>
  <c r="AI13" i="6"/>
  <c r="AP13" i="6"/>
  <c r="AW13" i="6"/>
  <c r="AJ13" i="6"/>
  <c r="AQ13" i="6"/>
  <c r="AX13" i="6"/>
  <c r="AY13" i="6"/>
  <c r="AE13" i="6"/>
  <c r="AL13" i="6"/>
  <c r="AS13" i="6"/>
  <c r="BA13" i="6"/>
  <c r="AF13" i="6"/>
  <c r="AZ13" i="6"/>
  <c r="AG13" i="6"/>
  <c r="BB13" i="6"/>
  <c r="AK13" i="6"/>
  <c r="AM13" i="6"/>
  <c r="AN13" i="6"/>
  <c r="AR13" i="6"/>
  <c r="AD13" i="6"/>
  <c r="AU13" i="6"/>
  <c r="AT13" i="6"/>
  <c r="AF114" i="6"/>
  <c r="AM114" i="6"/>
  <c r="AT114" i="6"/>
  <c r="BB114" i="6"/>
  <c r="AG114" i="6"/>
  <c r="AN114" i="6"/>
  <c r="AU114" i="6"/>
  <c r="AI114" i="6"/>
  <c r="AP114" i="6"/>
  <c r="AW114" i="6"/>
  <c r="AJ114" i="6"/>
  <c r="AQ114" i="6"/>
  <c r="AX114" i="6"/>
  <c r="AD114" i="6"/>
  <c r="AK114" i="6"/>
  <c r="AR114" i="6"/>
  <c r="AZ114" i="6"/>
  <c r="AL114" i="6"/>
  <c r="AO114" i="6"/>
  <c r="AS114" i="6"/>
  <c r="AV114" i="6"/>
  <c r="AE114" i="6"/>
  <c r="AY114" i="6"/>
  <c r="BA114" i="6"/>
  <c r="AH114" i="6"/>
  <c r="AY88" i="6"/>
  <c r="AD88" i="6"/>
  <c r="AK88" i="6"/>
  <c r="AR88" i="6"/>
  <c r="AZ88" i="6"/>
  <c r="AE88" i="6"/>
  <c r="AL88" i="6"/>
  <c r="AS88" i="6"/>
  <c r="BA88" i="6"/>
  <c r="AF88" i="6"/>
  <c r="AM88" i="6"/>
  <c r="AT88" i="6"/>
  <c r="BB88" i="6"/>
  <c r="AG88" i="6"/>
  <c r="AN88" i="6"/>
  <c r="AU88" i="6"/>
  <c r="AH88" i="6"/>
  <c r="AO88" i="6"/>
  <c r="AV88" i="6"/>
  <c r="AJ88" i="6"/>
  <c r="AQ88" i="6"/>
  <c r="AX88" i="6"/>
  <c r="AI88" i="6"/>
  <c r="AP88" i="6"/>
  <c r="AW88" i="6"/>
  <c r="AG52" i="6"/>
  <c r="AN52" i="6"/>
  <c r="AU52" i="6"/>
  <c r="AH52" i="6"/>
  <c r="AO52" i="6"/>
  <c r="AV52" i="6"/>
  <c r="AI52" i="6"/>
  <c r="AP52" i="6"/>
  <c r="AW52" i="6"/>
  <c r="AJ52" i="6"/>
  <c r="AQ52" i="6"/>
  <c r="AX52" i="6"/>
  <c r="AY52" i="6"/>
  <c r="AD52" i="6"/>
  <c r="AK52" i="6"/>
  <c r="AR52" i="6"/>
  <c r="AZ52" i="6"/>
  <c r="AF52" i="6"/>
  <c r="AM52" i="6"/>
  <c r="AT52" i="6"/>
  <c r="BB52" i="6"/>
  <c r="AL52" i="6"/>
  <c r="AS52" i="6"/>
  <c r="BA52" i="6"/>
  <c r="AE52" i="6"/>
  <c r="AG32" i="6"/>
  <c r="AN32" i="6"/>
  <c r="AU32" i="6"/>
  <c r="AH32" i="6"/>
  <c r="AO32" i="6"/>
  <c r="AV32" i="6"/>
  <c r="AI32" i="6"/>
  <c r="AP32" i="6"/>
  <c r="AW32" i="6"/>
  <c r="AJ32" i="6"/>
  <c r="AQ32" i="6"/>
  <c r="AX32" i="6"/>
  <c r="AD32" i="6"/>
  <c r="AK32" i="6"/>
  <c r="AR32" i="6"/>
  <c r="AZ32" i="6"/>
  <c r="AE32" i="6"/>
  <c r="AY32" i="6"/>
  <c r="AF32" i="6"/>
  <c r="BA32" i="6"/>
  <c r="BB32" i="6"/>
  <c r="AL32" i="6"/>
  <c r="AM32" i="6"/>
  <c r="AT32" i="6"/>
  <c r="AS32" i="6"/>
  <c r="AH15" i="12"/>
  <c r="AO15" i="12"/>
  <c r="AV15" i="12"/>
  <c r="AI15" i="12"/>
  <c r="AP15" i="12"/>
  <c r="AW15" i="12"/>
  <c r="AF15" i="12"/>
  <c r="AQ15" i="12"/>
  <c r="AG15" i="12"/>
  <c r="AR15" i="12"/>
  <c r="BA15" i="12"/>
  <c r="AJ15" i="12"/>
  <c r="BB15" i="12"/>
  <c r="AK15" i="12"/>
  <c r="AS15" i="12"/>
  <c r="AT15" i="12"/>
  <c r="AL15" i="12"/>
  <c r="AU15" i="12"/>
  <c r="AE15" i="12"/>
  <c r="AN15" i="12"/>
  <c r="AY15" i="12"/>
  <c r="AX15" i="12"/>
  <c r="AZ15" i="12"/>
  <c r="AM15" i="12"/>
  <c r="AZ56" i="12"/>
  <c r="AE56" i="12"/>
  <c r="AL56" i="12"/>
  <c r="AG56" i="12"/>
  <c r="AI56" i="12"/>
  <c r="AR56" i="12"/>
  <c r="BA56" i="12"/>
  <c r="AJ56" i="12"/>
  <c r="AS56" i="12"/>
  <c r="BB56" i="12"/>
  <c r="AK56" i="12"/>
  <c r="AT56" i="12"/>
  <c r="AN56" i="12"/>
  <c r="AV56" i="12"/>
  <c r="AF56" i="12"/>
  <c r="AP56" i="12"/>
  <c r="AX56" i="12"/>
  <c r="AM56" i="12"/>
  <c r="AO56" i="12"/>
  <c r="AQ56" i="12"/>
  <c r="AU56" i="12"/>
  <c r="AW56" i="12"/>
  <c r="AY56" i="12"/>
  <c r="AH56" i="12"/>
  <c r="AD12" i="8"/>
  <c r="AK12" i="8"/>
  <c r="AR12" i="8"/>
  <c r="AZ12" i="8"/>
  <c r="AE12" i="8"/>
  <c r="AL12" i="8"/>
  <c r="AS12" i="8"/>
  <c r="BA12" i="8"/>
  <c r="AF12" i="8"/>
  <c r="AM12" i="8"/>
  <c r="AT12" i="8"/>
  <c r="BB12" i="8"/>
  <c r="AG12" i="8"/>
  <c r="AN12" i="8"/>
  <c r="AU12" i="8"/>
  <c r="AH12" i="8"/>
  <c r="AO12" i="8"/>
  <c r="AV12" i="8"/>
  <c r="AI12" i="8"/>
  <c r="AP12" i="8"/>
  <c r="AW12" i="8"/>
  <c r="AY12" i="8"/>
  <c r="AX12" i="8"/>
  <c r="AQ12" i="8"/>
  <c r="AJ12" i="8"/>
  <c r="AG59" i="9"/>
  <c r="AN59" i="9"/>
  <c r="AU59" i="9"/>
  <c r="AH59" i="9"/>
  <c r="AO59" i="9"/>
  <c r="AV59" i="9"/>
  <c r="AI59" i="9"/>
  <c r="AP59" i="9"/>
  <c r="AW59" i="9"/>
  <c r="AD59" i="9"/>
  <c r="AK59" i="9"/>
  <c r="AR59" i="9"/>
  <c r="AZ59" i="9"/>
  <c r="AF59" i="9"/>
  <c r="AT59" i="9"/>
  <c r="AJ59" i="9"/>
  <c r="AX59" i="9"/>
  <c r="AY59" i="9"/>
  <c r="AL59" i="9"/>
  <c r="BA59" i="9"/>
  <c r="AM59" i="9"/>
  <c r="BB59" i="9"/>
  <c r="AQ59" i="9"/>
  <c r="AE59" i="9"/>
  <c r="AS59" i="9"/>
  <c r="AF46" i="9"/>
  <c r="AM46" i="9"/>
  <c r="AT46" i="9"/>
  <c r="BB46" i="9"/>
  <c r="AG46" i="9"/>
  <c r="AN46" i="9"/>
  <c r="AU46" i="9"/>
  <c r="AH46" i="9"/>
  <c r="AO46" i="9"/>
  <c r="AV46" i="9"/>
  <c r="AY46" i="9"/>
  <c r="AE46" i="9"/>
  <c r="AS46" i="9"/>
  <c r="AI46" i="9"/>
  <c r="AW46" i="9"/>
  <c r="AJ46" i="9"/>
  <c r="AX46" i="9"/>
  <c r="AK46" i="9"/>
  <c r="AZ46" i="9"/>
  <c r="AL46" i="9"/>
  <c r="BA46" i="9"/>
  <c r="AP46" i="9"/>
  <c r="AD46" i="9"/>
  <c r="AR46" i="9"/>
  <c r="AQ46" i="9"/>
  <c r="AK15" i="10"/>
  <c r="AR15" i="10"/>
  <c r="AY15" i="10"/>
  <c r="AZ15" i="10"/>
  <c r="AE15" i="10"/>
  <c r="AL15" i="10"/>
  <c r="AS15" i="10"/>
  <c r="BA15" i="10"/>
  <c r="AG15" i="10"/>
  <c r="AN15" i="10"/>
  <c r="AU15" i="10"/>
  <c r="AI15" i="10"/>
  <c r="AP15" i="10"/>
  <c r="AW15" i="10"/>
  <c r="AH15" i="10"/>
  <c r="BB15" i="10"/>
  <c r="AJ15" i="10"/>
  <c r="AM15" i="10"/>
  <c r="AO15" i="10"/>
  <c r="AQ15" i="10"/>
  <c r="AT15" i="10"/>
  <c r="AF15" i="10"/>
  <c r="AX15" i="10"/>
  <c r="AV15" i="10"/>
  <c r="AF2" i="4"/>
  <c r="AM2" i="4"/>
  <c r="AT2" i="4"/>
  <c r="BB2" i="4"/>
  <c r="AG2" i="4"/>
  <c r="AN2" i="4"/>
  <c r="AU2" i="4"/>
  <c r="AD2" i="4"/>
  <c r="AH2" i="4"/>
  <c r="AO2" i="4"/>
  <c r="AV2" i="4"/>
  <c r="AI2" i="4"/>
  <c r="AP2" i="4"/>
  <c r="AW2" i="4"/>
  <c r="AJ2" i="4"/>
  <c r="AQ2" i="4"/>
  <c r="AX2" i="4"/>
  <c r="AE2" i="4"/>
  <c r="AL2" i="4"/>
  <c r="AS2" i="4"/>
  <c r="BA2" i="4"/>
  <c r="AK2" i="4"/>
  <c r="AR2" i="4"/>
  <c r="AY2" i="4"/>
  <c r="AZ2" i="4"/>
  <c r="AE33" i="4"/>
  <c r="AL33" i="4"/>
  <c r="AS33" i="4"/>
  <c r="BA33" i="4"/>
  <c r="AF33" i="4"/>
  <c r="AM33" i="4"/>
  <c r="AT33" i="4"/>
  <c r="BB33" i="4"/>
  <c r="AG33" i="4"/>
  <c r="AN33" i="4"/>
  <c r="AU33" i="4"/>
  <c r="AH33" i="4"/>
  <c r="AO33" i="4"/>
  <c r="AV33" i="4"/>
  <c r="AI33" i="4"/>
  <c r="AP33" i="4"/>
  <c r="AW33" i="4"/>
  <c r="AJ33" i="4"/>
  <c r="AQ33" i="4"/>
  <c r="AX33" i="4"/>
  <c r="AD33" i="4"/>
  <c r="AK33" i="4"/>
  <c r="AR33" i="4"/>
  <c r="AZ33" i="4"/>
  <c r="AY33" i="4"/>
  <c r="AK13" i="11"/>
  <c r="AR13" i="11"/>
  <c r="AY13" i="11"/>
  <c r="AZ13" i="11"/>
  <c r="AE13" i="11"/>
  <c r="AL13" i="11"/>
  <c r="AS13" i="11"/>
  <c r="BA13" i="11"/>
  <c r="AF13" i="11"/>
  <c r="AM13" i="11"/>
  <c r="AT13" i="11"/>
  <c r="BB13" i="11"/>
  <c r="AG13" i="11"/>
  <c r="AN13" i="11"/>
  <c r="AU13" i="11"/>
  <c r="AJ13" i="11"/>
  <c r="AQ13" i="11"/>
  <c r="AX13" i="11"/>
  <c r="AV13" i="11"/>
  <c r="AW13" i="11"/>
  <c r="AH13" i="11"/>
  <c r="AI13" i="11"/>
  <c r="AP13" i="11"/>
  <c r="AO13" i="11"/>
  <c r="AH6" i="2"/>
  <c r="AO6" i="2"/>
  <c r="AV6" i="2"/>
  <c r="AI6" i="2"/>
  <c r="AP6" i="2"/>
  <c r="AW6" i="2"/>
  <c r="AJ6" i="2"/>
  <c r="AQ6" i="2"/>
  <c r="AX6" i="2"/>
  <c r="AY6" i="2"/>
  <c r="AD6" i="2"/>
  <c r="AK6" i="2"/>
  <c r="AR6" i="2"/>
  <c r="AZ6" i="2"/>
  <c r="AG6" i="2"/>
  <c r="AN6" i="2"/>
  <c r="AU6" i="2"/>
  <c r="AL6" i="2"/>
  <c r="AM6" i="2"/>
  <c r="AS6" i="2"/>
  <c r="AT6" i="2"/>
  <c r="AE6" i="2"/>
  <c r="BA6" i="2"/>
  <c r="BB6" i="2"/>
  <c r="AF6" i="2"/>
  <c r="AH63" i="2"/>
  <c r="AO63" i="2"/>
  <c r="AV63" i="2"/>
  <c r="AI63" i="2"/>
  <c r="AP63" i="2"/>
  <c r="AW63" i="2"/>
  <c r="AJ63" i="2"/>
  <c r="AQ63" i="2"/>
  <c r="AX63" i="2"/>
  <c r="AT63" i="2"/>
  <c r="AY63" i="2"/>
  <c r="AM63" i="2"/>
  <c r="BB63" i="2"/>
  <c r="AD63" i="2"/>
  <c r="AK63" i="2"/>
  <c r="AR63" i="2"/>
  <c r="AZ63" i="2"/>
  <c r="AE63" i="2"/>
  <c r="AL63" i="2"/>
  <c r="AS63" i="2"/>
  <c r="BA63" i="2"/>
  <c r="AF63" i="2"/>
  <c r="AG63" i="2"/>
  <c r="AN63" i="2"/>
  <c r="AU63" i="2"/>
  <c r="AD43" i="2"/>
  <c r="AK43" i="2"/>
  <c r="AR43" i="2"/>
  <c r="AZ43" i="2"/>
  <c r="AE43" i="2"/>
  <c r="AL43" i="2"/>
  <c r="AS43" i="2"/>
  <c r="BA43" i="2"/>
  <c r="AF43" i="2"/>
  <c r="AM43" i="2"/>
  <c r="AT43" i="2"/>
  <c r="BB43" i="2"/>
  <c r="AG43" i="2"/>
  <c r="AN43" i="2"/>
  <c r="AU43" i="2"/>
  <c r="AQ43" i="2"/>
  <c r="AH43" i="2"/>
  <c r="AO43" i="2"/>
  <c r="AV43" i="2"/>
  <c r="AJ43" i="2"/>
  <c r="AI43" i="2"/>
  <c r="AP43" i="2"/>
  <c r="AW43" i="2"/>
  <c r="AX43" i="2"/>
  <c r="AY43" i="2"/>
  <c r="AH23" i="2"/>
  <c r="AO23" i="2"/>
  <c r="AV23" i="2"/>
  <c r="AI23" i="2"/>
  <c r="AP23" i="2"/>
  <c r="AW23" i="2"/>
  <c r="AJ23" i="2"/>
  <c r="AQ23" i="2"/>
  <c r="AX23" i="2"/>
  <c r="BB23" i="2"/>
  <c r="AY23" i="2"/>
  <c r="AF23" i="2"/>
  <c r="AD23" i="2"/>
  <c r="AK23" i="2"/>
  <c r="AR23" i="2"/>
  <c r="AZ23" i="2"/>
  <c r="AT23" i="2"/>
  <c r="AE23" i="2"/>
  <c r="AL23" i="2"/>
  <c r="AS23" i="2"/>
  <c r="BA23" i="2"/>
  <c r="AM23" i="2"/>
  <c r="AG23" i="2"/>
  <c r="AN23" i="2"/>
  <c r="AU23" i="2"/>
  <c r="AF14" i="4"/>
  <c r="AM14" i="4"/>
  <c r="AT14" i="4"/>
  <c r="BB14" i="4"/>
  <c r="AG14" i="4"/>
  <c r="AN14" i="4"/>
  <c r="AU14" i="4"/>
  <c r="AH14" i="4"/>
  <c r="AO14" i="4"/>
  <c r="AV14" i="4"/>
  <c r="AI14" i="4"/>
  <c r="AP14" i="4"/>
  <c r="AW14" i="4"/>
  <c r="AJ14" i="4"/>
  <c r="AQ14" i="4"/>
  <c r="AX14" i="4"/>
  <c r="AY14" i="4"/>
  <c r="AE14" i="4"/>
  <c r="AL14" i="4"/>
  <c r="AS14" i="4"/>
  <c r="BA14" i="4"/>
  <c r="AR14" i="4"/>
  <c r="AZ14" i="4"/>
  <c r="AD14" i="4"/>
  <c r="AK14" i="4"/>
  <c r="AG43" i="4"/>
  <c r="AN43" i="4"/>
  <c r="AU43" i="4"/>
  <c r="AH43" i="4"/>
  <c r="AO43" i="4"/>
  <c r="AV43" i="4"/>
  <c r="AI43" i="4"/>
  <c r="AP43" i="4"/>
  <c r="AW43" i="4"/>
  <c r="AJ43" i="4"/>
  <c r="AQ43" i="4"/>
  <c r="AX43" i="4"/>
  <c r="AY43" i="4"/>
  <c r="AD43" i="4"/>
  <c r="AK43" i="4"/>
  <c r="AR43" i="4"/>
  <c r="AZ43" i="4"/>
  <c r="AF43" i="4"/>
  <c r="AM43" i="4"/>
  <c r="AT43" i="4"/>
  <c r="BB43" i="4"/>
  <c r="AE43" i="4"/>
  <c r="AL43" i="4"/>
  <c r="AS43" i="4"/>
  <c r="BA43" i="4"/>
  <c r="AF30" i="4"/>
  <c r="AM30" i="4"/>
  <c r="AT30" i="4"/>
  <c r="BB30" i="4"/>
  <c r="AG30" i="4"/>
  <c r="AN30" i="4"/>
  <c r="AU30" i="4"/>
  <c r="AH30" i="4"/>
  <c r="AO30" i="4"/>
  <c r="AV30" i="4"/>
  <c r="AI30" i="4"/>
  <c r="AP30" i="4"/>
  <c r="AW30" i="4"/>
  <c r="AJ30" i="4"/>
  <c r="AQ30" i="4"/>
  <c r="AX30" i="4"/>
  <c r="AY30" i="4"/>
  <c r="AE30" i="4"/>
  <c r="AL30" i="4"/>
  <c r="AS30" i="4"/>
  <c r="BA30" i="4"/>
  <c r="AR30" i="4"/>
  <c r="AD30" i="4"/>
  <c r="AK30" i="4"/>
  <c r="AZ30" i="4"/>
  <c r="AE3" i="6"/>
  <c r="AL3" i="6"/>
  <c r="AS3" i="6"/>
  <c r="BA3" i="6"/>
  <c r="AF3" i="6"/>
  <c r="AM3" i="6"/>
  <c r="AT3" i="6"/>
  <c r="BB3" i="6"/>
  <c r="AG3" i="6"/>
  <c r="AN3" i="6"/>
  <c r="AU3" i="6"/>
  <c r="AI3" i="6"/>
  <c r="AP3" i="6"/>
  <c r="AW3" i="6"/>
  <c r="AY3" i="6"/>
  <c r="AQ3" i="6"/>
  <c r="AR3" i="6"/>
  <c r="AV3" i="6"/>
  <c r="AD3" i="6"/>
  <c r="AX3" i="6"/>
  <c r="AJ3" i="6"/>
  <c r="AZ3" i="6"/>
  <c r="AH3" i="6"/>
  <c r="AO3" i="6"/>
  <c r="AK3" i="6"/>
  <c r="AG16" i="6"/>
  <c r="AN16" i="6"/>
  <c r="AU16" i="6"/>
  <c r="AH16" i="6"/>
  <c r="AO16" i="6"/>
  <c r="AV16" i="6"/>
  <c r="AI16" i="6"/>
  <c r="AP16" i="6"/>
  <c r="AW16" i="6"/>
  <c r="AJ16" i="6"/>
  <c r="AQ16" i="6"/>
  <c r="AX16" i="6"/>
  <c r="AD16" i="6"/>
  <c r="AK16" i="6"/>
  <c r="AR16" i="6"/>
  <c r="AZ16" i="6"/>
  <c r="BB16" i="6"/>
  <c r="AL16" i="6"/>
  <c r="AM16" i="6"/>
  <c r="AS16" i="6"/>
  <c r="AT16" i="6"/>
  <c r="AF16" i="6"/>
  <c r="BA16" i="6"/>
  <c r="AY16" i="6"/>
  <c r="AE16" i="6"/>
  <c r="AH124" i="6"/>
  <c r="AO124" i="6"/>
  <c r="AV124" i="6"/>
  <c r="AI124" i="6"/>
  <c r="AP124" i="6"/>
  <c r="AW124" i="6"/>
  <c r="AY124" i="6"/>
  <c r="AD124" i="6"/>
  <c r="AK124" i="6"/>
  <c r="AR124" i="6"/>
  <c r="AZ124" i="6"/>
  <c r="AF124" i="6"/>
  <c r="AM124" i="6"/>
  <c r="AT124" i="6"/>
  <c r="BB124" i="6"/>
  <c r="AS124" i="6"/>
  <c r="AU124" i="6"/>
  <c r="AE124" i="6"/>
  <c r="AX124" i="6"/>
  <c r="AG124" i="6"/>
  <c r="BA124" i="6"/>
  <c r="AJ124" i="6"/>
  <c r="AL124" i="6"/>
  <c r="AQ124" i="6"/>
  <c r="AN124" i="6"/>
  <c r="AD112" i="6"/>
  <c r="AK112" i="6"/>
  <c r="AR112" i="6"/>
  <c r="AZ112" i="6"/>
  <c r="AE112" i="6"/>
  <c r="AL112" i="6"/>
  <c r="AS112" i="6"/>
  <c r="BA112" i="6"/>
  <c r="AG112" i="6"/>
  <c r="AN112" i="6"/>
  <c r="AU112" i="6"/>
  <c r="AH112" i="6"/>
  <c r="AO112" i="6"/>
  <c r="AV112" i="6"/>
  <c r="AJ112" i="6"/>
  <c r="AQ112" i="6"/>
  <c r="AX112" i="6"/>
  <c r="AW112" i="6"/>
  <c r="AF112" i="6"/>
  <c r="AY112" i="6"/>
  <c r="AI112" i="6"/>
  <c r="BB112" i="6"/>
  <c r="AM112" i="6"/>
  <c r="AP112" i="6"/>
  <c r="AT112" i="6"/>
  <c r="AY99" i="6"/>
  <c r="AD99" i="6"/>
  <c r="AK99" i="6"/>
  <c r="AR99" i="6"/>
  <c r="AZ99" i="6"/>
  <c r="AF99" i="6"/>
  <c r="AM99" i="6"/>
  <c r="AT99" i="6"/>
  <c r="BB99" i="6"/>
  <c r="AG99" i="6"/>
  <c r="AN99" i="6"/>
  <c r="AU99" i="6"/>
  <c r="AI99" i="6"/>
  <c r="AP99" i="6"/>
  <c r="AW99" i="6"/>
  <c r="AL99" i="6"/>
  <c r="AO99" i="6"/>
  <c r="AQ99" i="6"/>
  <c r="AS99" i="6"/>
  <c r="AV99" i="6"/>
  <c r="AE99" i="6"/>
  <c r="AX99" i="6"/>
  <c r="AJ99" i="6"/>
  <c r="AH99" i="6"/>
  <c r="BA99" i="6"/>
  <c r="AD85" i="6"/>
  <c r="AK85" i="6"/>
  <c r="AR85" i="6"/>
  <c r="AZ85" i="6"/>
  <c r="AE85" i="6"/>
  <c r="AL85" i="6"/>
  <c r="AS85" i="6"/>
  <c r="BA85" i="6"/>
  <c r="AF85" i="6"/>
  <c r="AM85" i="6"/>
  <c r="AT85" i="6"/>
  <c r="BB85" i="6"/>
  <c r="AG85" i="6"/>
  <c r="AN85" i="6"/>
  <c r="AU85" i="6"/>
  <c r="AH85" i="6"/>
  <c r="AO85" i="6"/>
  <c r="AV85" i="6"/>
  <c r="AI85" i="6"/>
  <c r="AP85" i="6"/>
  <c r="AW85" i="6"/>
  <c r="AY85" i="6"/>
  <c r="AQ85" i="6"/>
  <c r="AX85" i="6"/>
  <c r="AJ85" i="6"/>
  <c r="AE74" i="6"/>
  <c r="AL74" i="6"/>
  <c r="AS74" i="6"/>
  <c r="BA74" i="6"/>
  <c r="AF74" i="6"/>
  <c r="AM74" i="6"/>
  <c r="AT74" i="6"/>
  <c r="BB74" i="6"/>
  <c r="AG74" i="6"/>
  <c r="AN74" i="6"/>
  <c r="AU74" i="6"/>
  <c r="AH74" i="6"/>
  <c r="AO74" i="6"/>
  <c r="AV74" i="6"/>
  <c r="AI74" i="6"/>
  <c r="AP74" i="6"/>
  <c r="AW74" i="6"/>
  <c r="AJ74" i="6"/>
  <c r="AQ74" i="6"/>
  <c r="AX74" i="6"/>
  <c r="AD74" i="6"/>
  <c r="AK74" i="6"/>
  <c r="AR74" i="6"/>
  <c r="AZ74" i="6"/>
  <c r="AY74" i="6"/>
  <c r="AD61" i="6"/>
  <c r="AK61" i="6"/>
  <c r="AR61" i="6"/>
  <c r="AZ61" i="6"/>
  <c r="AE61" i="6"/>
  <c r="AL61" i="6"/>
  <c r="AS61" i="6"/>
  <c r="BA61" i="6"/>
  <c r="AF61" i="6"/>
  <c r="AM61" i="6"/>
  <c r="AT61" i="6"/>
  <c r="BB61" i="6"/>
  <c r="AG61" i="6"/>
  <c r="AN61" i="6"/>
  <c r="AU61" i="6"/>
  <c r="AH61" i="6"/>
  <c r="AO61" i="6"/>
  <c r="AV61" i="6"/>
  <c r="AI61" i="6"/>
  <c r="AP61" i="6"/>
  <c r="AW61" i="6"/>
  <c r="AY61" i="6"/>
  <c r="AX61" i="6"/>
  <c r="AQ61" i="6"/>
  <c r="AJ61" i="6"/>
  <c r="AJ51" i="6"/>
  <c r="AQ51" i="6"/>
  <c r="AX51" i="6"/>
  <c r="AY51" i="6"/>
  <c r="AD51" i="6"/>
  <c r="AK51" i="6"/>
  <c r="AR51" i="6"/>
  <c r="AZ51" i="6"/>
  <c r="AE51" i="6"/>
  <c r="AL51" i="6"/>
  <c r="AS51" i="6"/>
  <c r="BA51" i="6"/>
  <c r="AF51" i="6"/>
  <c r="AM51" i="6"/>
  <c r="AT51" i="6"/>
  <c r="BB51" i="6"/>
  <c r="AG51" i="6"/>
  <c r="AN51" i="6"/>
  <c r="AU51" i="6"/>
  <c r="AI51" i="6"/>
  <c r="AP51" i="6"/>
  <c r="AW51" i="6"/>
  <c r="AH51" i="6"/>
  <c r="AO51" i="6"/>
  <c r="AV51" i="6"/>
  <c r="AD41" i="6"/>
  <c r="AK41" i="6"/>
  <c r="AR41" i="6"/>
  <c r="AZ41" i="6"/>
  <c r="AE41" i="6"/>
  <c r="AL41" i="6"/>
  <c r="AS41" i="6"/>
  <c r="BA41" i="6"/>
  <c r="AF41" i="6"/>
  <c r="AM41" i="6"/>
  <c r="AT41" i="6"/>
  <c r="BB41" i="6"/>
  <c r="AG41" i="6"/>
  <c r="AN41" i="6"/>
  <c r="AU41" i="6"/>
  <c r="AI41" i="6"/>
  <c r="AP41" i="6"/>
  <c r="AW41" i="6"/>
  <c r="AQ41" i="6"/>
  <c r="AV41" i="6"/>
  <c r="AX41" i="6"/>
  <c r="AH41" i="6"/>
  <c r="AY41" i="6"/>
  <c r="AJ41" i="6"/>
  <c r="AO41" i="6"/>
  <c r="AH29" i="6"/>
  <c r="AO29" i="6"/>
  <c r="AV29" i="6"/>
  <c r="AI29" i="6"/>
  <c r="AP29" i="6"/>
  <c r="AW29" i="6"/>
  <c r="AJ29" i="6"/>
  <c r="AQ29" i="6"/>
  <c r="AX29" i="6"/>
  <c r="AY29" i="6"/>
  <c r="AE29" i="6"/>
  <c r="AL29" i="6"/>
  <c r="AS29" i="6"/>
  <c r="BA29" i="6"/>
  <c r="AT29" i="6"/>
  <c r="AD29" i="6"/>
  <c r="AU29" i="6"/>
  <c r="AF29" i="6"/>
  <c r="AZ29" i="6"/>
  <c r="AG29" i="6"/>
  <c r="BB29" i="6"/>
  <c r="AK29" i="6"/>
  <c r="AM29" i="6"/>
  <c r="AR29" i="6"/>
  <c r="AN29" i="6"/>
  <c r="AJ2" i="12"/>
  <c r="AQ2" i="12"/>
  <c r="AX2" i="12"/>
  <c r="AK2" i="12"/>
  <c r="AR2" i="12"/>
  <c r="AY2" i="12"/>
  <c r="AZ2" i="12"/>
  <c r="AF2" i="12"/>
  <c r="AM2" i="12"/>
  <c r="AT2" i="12"/>
  <c r="BB2" i="12"/>
  <c r="AH2" i="12"/>
  <c r="AO2" i="12"/>
  <c r="AV2" i="12"/>
  <c r="AE2" i="12"/>
  <c r="AW2" i="12"/>
  <c r="AG2" i="12"/>
  <c r="BA2" i="12"/>
  <c r="AI2" i="12"/>
  <c r="AL2" i="12"/>
  <c r="AP2" i="12"/>
  <c r="AN2" i="12"/>
  <c r="AS2" i="12"/>
  <c r="AU2" i="12"/>
  <c r="AE16" i="12"/>
  <c r="AL16" i="12"/>
  <c r="AS16" i="12"/>
  <c r="BA16" i="12"/>
  <c r="AF16" i="12"/>
  <c r="AM16" i="12"/>
  <c r="AT16" i="12"/>
  <c r="BB16" i="12"/>
  <c r="AV16" i="12"/>
  <c r="AN16" i="12"/>
  <c r="AW16" i="12"/>
  <c r="AG16" i="12"/>
  <c r="AP16" i="12"/>
  <c r="AY16" i="12"/>
  <c r="AH16" i="12"/>
  <c r="AQ16" i="12"/>
  <c r="AZ16" i="12"/>
  <c r="AJ16" i="12"/>
  <c r="AX16" i="12"/>
  <c r="AI16" i="12"/>
  <c r="AK16" i="12"/>
  <c r="AO16" i="12"/>
  <c r="AU16" i="12"/>
  <c r="AR16" i="12"/>
  <c r="AJ71" i="12"/>
  <c r="AQ71" i="12"/>
  <c r="AX71" i="12"/>
  <c r="AK71" i="12"/>
  <c r="AR71" i="12"/>
  <c r="AY71" i="12"/>
  <c r="AZ71" i="12"/>
  <c r="AF71" i="12"/>
  <c r="AM71" i="12"/>
  <c r="AT71" i="12"/>
  <c r="BB71" i="12"/>
  <c r="AH71" i="12"/>
  <c r="AO71" i="12"/>
  <c r="AV71" i="12"/>
  <c r="AU71" i="12"/>
  <c r="AE71" i="12"/>
  <c r="AW71" i="12"/>
  <c r="AG71" i="12"/>
  <c r="BA71" i="12"/>
  <c r="AI71" i="12"/>
  <c r="AN71" i="12"/>
  <c r="AL71" i="12"/>
  <c r="AP71" i="12"/>
  <c r="AS71" i="12"/>
  <c r="AG55" i="12"/>
  <c r="AN55" i="12"/>
  <c r="AU55" i="12"/>
  <c r="AH55" i="12"/>
  <c r="AO55" i="12"/>
  <c r="AV55" i="12"/>
  <c r="AJ55" i="12"/>
  <c r="AQ55" i="12"/>
  <c r="AX55" i="12"/>
  <c r="AK55" i="12"/>
  <c r="AT55" i="12"/>
  <c r="AW55" i="12"/>
  <c r="AL55" i="12"/>
  <c r="AY55" i="12"/>
  <c r="AP55" i="12"/>
  <c r="BA55" i="12"/>
  <c r="AF55" i="12"/>
  <c r="AE55" i="12"/>
  <c r="AI55" i="12"/>
  <c r="AM55" i="12"/>
  <c r="AR55" i="12"/>
  <c r="AS55" i="12"/>
  <c r="AZ55" i="12"/>
  <c r="BB55" i="12"/>
  <c r="AJ38" i="12"/>
  <c r="AQ38" i="12"/>
  <c r="AX38" i="12"/>
  <c r="AK38" i="12"/>
  <c r="AR38" i="12"/>
  <c r="AY38" i="12"/>
  <c r="AE38" i="12"/>
  <c r="AL38" i="12"/>
  <c r="AS38" i="12"/>
  <c r="BA38" i="12"/>
  <c r="AF38" i="12"/>
  <c r="AM38" i="12"/>
  <c r="AT38" i="12"/>
  <c r="BB38" i="12"/>
  <c r="AH38" i="12"/>
  <c r="AO38" i="12"/>
  <c r="AV38" i="12"/>
  <c r="AN38" i="12"/>
  <c r="AP38" i="12"/>
  <c r="AU38" i="12"/>
  <c r="AW38" i="12"/>
  <c r="AI38" i="12"/>
  <c r="AZ38" i="12"/>
  <c r="AG38" i="12"/>
  <c r="AJ22" i="12"/>
  <c r="AQ22" i="12"/>
  <c r="AX22" i="12"/>
  <c r="AK22" i="12"/>
  <c r="AR22" i="12"/>
  <c r="AY22" i="12"/>
  <c r="AE22" i="12"/>
  <c r="AL22" i="12"/>
  <c r="AS22" i="12"/>
  <c r="BA22" i="12"/>
  <c r="AF22" i="12"/>
  <c r="AM22" i="12"/>
  <c r="AT22" i="12"/>
  <c r="BB22" i="12"/>
  <c r="AH22" i="12"/>
  <c r="AO22" i="12"/>
  <c r="AV22" i="12"/>
  <c r="AP22" i="12"/>
  <c r="AU22" i="12"/>
  <c r="AW22" i="12"/>
  <c r="AG22" i="12"/>
  <c r="AZ22" i="12"/>
  <c r="AI22" i="12"/>
  <c r="AN22" i="12"/>
  <c r="AI13" i="9"/>
  <c r="AP13" i="9"/>
  <c r="AW13" i="9"/>
  <c r="AJ13" i="9"/>
  <c r="AQ13" i="9"/>
  <c r="AX13" i="9"/>
  <c r="AY13" i="9"/>
  <c r="AD13" i="9"/>
  <c r="AK13" i="9"/>
  <c r="AR13" i="9"/>
  <c r="AZ13" i="9"/>
  <c r="AF13" i="9"/>
  <c r="AM13" i="9"/>
  <c r="AT13" i="9"/>
  <c r="BB13" i="9"/>
  <c r="AN13" i="9"/>
  <c r="AO13" i="9"/>
  <c r="AS13" i="9"/>
  <c r="AG13" i="9"/>
  <c r="BA13" i="9"/>
  <c r="AE13" i="9"/>
  <c r="AH13" i="9"/>
  <c r="AL13" i="9"/>
  <c r="AU13" i="9"/>
  <c r="AV13" i="9"/>
  <c r="AH56" i="9"/>
  <c r="AO56" i="9"/>
  <c r="AV56" i="9"/>
  <c r="AI56" i="9"/>
  <c r="AP56" i="9"/>
  <c r="AW56" i="9"/>
  <c r="AJ56" i="9"/>
  <c r="AQ56" i="9"/>
  <c r="AX56" i="9"/>
  <c r="AE56" i="9"/>
  <c r="AL56" i="9"/>
  <c r="AS56" i="9"/>
  <c r="BA56" i="9"/>
  <c r="AG56" i="9"/>
  <c r="AU56" i="9"/>
  <c r="AY56" i="9"/>
  <c r="AK56" i="9"/>
  <c r="AZ56" i="9"/>
  <c r="AM56" i="9"/>
  <c r="BB56" i="9"/>
  <c r="AN56" i="9"/>
  <c r="AF56" i="9"/>
  <c r="AT56" i="9"/>
  <c r="AD56" i="9"/>
  <c r="AR56" i="9"/>
  <c r="AG43" i="9"/>
  <c r="AN43" i="9"/>
  <c r="AU43" i="9"/>
  <c r="AH43" i="9"/>
  <c r="AO43" i="9"/>
  <c r="AV43" i="9"/>
  <c r="AI43" i="9"/>
  <c r="AP43" i="9"/>
  <c r="AW43" i="9"/>
  <c r="AD43" i="9"/>
  <c r="AK43" i="9"/>
  <c r="AR43" i="9"/>
  <c r="AZ43" i="9"/>
  <c r="AF43" i="9"/>
  <c r="AT43" i="9"/>
  <c r="AJ43" i="9"/>
  <c r="AX43" i="9"/>
  <c r="AY43" i="9"/>
  <c r="AL43" i="9"/>
  <c r="BA43" i="9"/>
  <c r="AM43" i="9"/>
  <c r="BB43" i="9"/>
  <c r="AQ43" i="9"/>
  <c r="AE43" i="9"/>
  <c r="AS43" i="9"/>
  <c r="AH24" i="9"/>
  <c r="AO24" i="9"/>
  <c r="AV24" i="9"/>
  <c r="AI24" i="9"/>
  <c r="AP24" i="9"/>
  <c r="AW24" i="9"/>
  <c r="AJ24" i="9"/>
  <c r="AQ24" i="9"/>
  <c r="AX24" i="9"/>
  <c r="AY24" i="9"/>
  <c r="AE24" i="9"/>
  <c r="AL24" i="9"/>
  <c r="AS24" i="9"/>
  <c r="BA24" i="9"/>
  <c r="AN24" i="9"/>
  <c r="AR24" i="9"/>
  <c r="AT24" i="9"/>
  <c r="AG24" i="9"/>
  <c r="BB24" i="9"/>
  <c r="AD24" i="9"/>
  <c r="AF24" i="9"/>
  <c r="AK24" i="9"/>
  <c r="AM24" i="9"/>
  <c r="AU24" i="9"/>
  <c r="AZ24" i="9"/>
  <c r="AE6" i="10"/>
  <c r="AL6" i="10"/>
  <c r="AS6" i="10"/>
  <c r="BA6" i="10"/>
  <c r="AF6" i="10"/>
  <c r="AM6" i="10"/>
  <c r="AT6" i="10"/>
  <c r="BB6" i="10"/>
  <c r="AG6" i="10"/>
  <c r="AN6" i="10"/>
  <c r="AU6" i="10"/>
  <c r="AH6" i="10"/>
  <c r="AO6" i="10"/>
  <c r="AV6" i="10"/>
  <c r="AI6" i="10"/>
  <c r="AP6" i="10"/>
  <c r="AW6" i="10"/>
  <c r="AJ6" i="10"/>
  <c r="AQ6" i="10"/>
  <c r="AX6" i="10"/>
  <c r="AZ6" i="10"/>
  <c r="AK6" i="10"/>
  <c r="AR6" i="10"/>
  <c r="AY6" i="10"/>
  <c r="AG19" i="10"/>
  <c r="AN19" i="10"/>
  <c r="AU19" i="10"/>
  <c r="AH19" i="10"/>
  <c r="AO19" i="10"/>
  <c r="AV19" i="10"/>
  <c r="AI19" i="10"/>
  <c r="AP19" i="10"/>
  <c r="AW19" i="10"/>
  <c r="AK19" i="10"/>
  <c r="AR19" i="10"/>
  <c r="AY19" i="10"/>
  <c r="AE19" i="10"/>
  <c r="AL19" i="10"/>
  <c r="AS19" i="10"/>
  <c r="BA19" i="10"/>
  <c r="AF19" i="10"/>
  <c r="AZ19" i="10"/>
  <c r="AJ19" i="10"/>
  <c r="BB19" i="10"/>
  <c r="AM19" i="10"/>
  <c r="AQ19" i="10"/>
  <c r="AX19" i="10"/>
  <c r="AT19" i="10"/>
  <c r="AZ20" i="10"/>
  <c r="AE20" i="10"/>
  <c r="AL20" i="10"/>
  <c r="AS20" i="10"/>
  <c r="BA20" i="10"/>
  <c r="AF20" i="10"/>
  <c r="AM20" i="10"/>
  <c r="AT20" i="10"/>
  <c r="BB20" i="10"/>
  <c r="AH20" i="10"/>
  <c r="AJ20" i="10"/>
  <c r="AQ20" i="10"/>
  <c r="AX20" i="10"/>
  <c r="AR20" i="10"/>
  <c r="AU20" i="10"/>
  <c r="AG20" i="10"/>
  <c r="AV20" i="10"/>
  <c r="AI20" i="10"/>
  <c r="AW20" i="10"/>
  <c r="AK20" i="10"/>
  <c r="AY20" i="10"/>
  <c r="AN20" i="10"/>
  <c r="AP20" i="10"/>
  <c r="AO20" i="10"/>
  <c r="AI20" i="2"/>
  <c r="AP20" i="2"/>
  <c r="AW20" i="2"/>
  <c r="AJ20" i="2"/>
  <c r="AQ20" i="2"/>
  <c r="AX20" i="2"/>
  <c r="AY20" i="2"/>
  <c r="AN20" i="2"/>
  <c r="AD20" i="2"/>
  <c r="AK20" i="2"/>
  <c r="AR20" i="2"/>
  <c r="AZ20" i="2"/>
  <c r="AU20" i="2"/>
  <c r="AE20" i="2"/>
  <c r="AL20" i="2"/>
  <c r="AS20" i="2"/>
  <c r="BA20" i="2"/>
  <c r="AG20" i="2"/>
  <c r="AF20" i="2"/>
  <c r="AM20" i="2"/>
  <c r="AT20" i="2"/>
  <c r="BB20" i="2"/>
  <c r="AH20" i="2"/>
  <c r="AO20" i="2"/>
  <c r="AV20" i="2"/>
  <c r="AH9" i="3"/>
  <c r="AO9" i="3"/>
  <c r="AV9" i="3"/>
  <c r="AI9" i="3"/>
  <c r="AP9" i="3"/>
  <c r="AW9" i="3"/>
  <c r="AJ9" i="3"/>
  <c r="AQ9" i="3"/>
  <c r="AX9" i="3"/>
  <c r="AY9" i="3"/>
  <c r="AD9" i="3"/>
  <c r="AK9" i="3"/>
  <c r="AR9" i="3"/>
  <c r="AZ9" i="3"/>
  <c r="AG9" i="3"/>
  <c r="AN9" i="3"/>
  <c r="AU9" i="3"/>
  <c r="AE9" i="3"/>
  <c r="AF9" i="3"/>
  <c r="AL9" i="3"/>
  <c r="AM9" i="3"/>
  <c r="BA9" i="3"/>
  <c r="AS9" i="3"/>
  <c r="AT9" i="3"/>
  <c r="BB9" i="3"/>
  <c r="AH48" i="4"/>
  <c r="AO48" i="4"/>
  <c r="AV48" i="4"/>
  <c r="AI48" i="4"/>
  <c r="AP48" i="4"/>
  <c r="AW48" i="4"/>
  <c r="AJ48" i="4"/>
  <c r="AQ48" i="4"/>
  <c r="AX48" i="4"/>
  <c r="AY48" i="4"/>
  <c r="AD48" i="4"/>
  <c r="AK48" i="4"/>
  <c r="AR48" i="4"/>
  <c r="AZ48" i="4"/>
  <c r="AG48" i="4"/>
  <c r="AN48" i="4"/>
  <c r="AU48" i="4"/>
  <c r="BA48" i="4"/>
  <c r="BB48" i="4"/>
  <c r="AE48" i="4"/>
  <c r="AF48" i="4"/>
  <c r="AS48" i="4"/>
  <c r="AL48" i="4"/>
  <c r="AM48" i="4"/>
  <c r="AT48" i="4"/>
  <c r="AH40" i="4"/>
  <c r="AO40" i="4"/>
  <c r="AV40" i="4"/>
  <c r="AI40" i="4"/>
  <c r="AP40" i="4"/>
  <c r="AW40" i="4"/>
  <c r="AJ40" i="4"/>
  <c r="AQ40" i="4"/>
  <c r="AX40" i="4"/>
  <c r="AY40" i="4"/>
  <c r="AD40" i="4"/>
  <c r="AK40" i="4"/>
  <c r="AR40" i="4"/>
  <c r="AZ40" i="4"/>
  <c r="AE40" i="4"/>
  <c r="AL40" i="4"/>
  <c r="AS40" i="4"/>
  <c r="BA40" i="4"/>
  <c r="AG40" i="4"/>
  <c r="AN40" i="4"/>
  <c r="AU40" i="4"/>
  <c r="AT40" i="4"/>
  <c r="BB40" i="4"/>
  <c r="AF40" i="4"/>
  <c r="AM40" i="4"/>
  <c r="AH32" i="4"/>
  <c r="AO32" i="4"/>
  <c r="AV32" i="4"/>
  <c r="AI32" i="4"/>
  <c r="AP32" i="4"/>
  <c r="AW32" i="4"/>
  <c r="AJ32" i="4"/>
  <c r="AQ32" i="4"/>
  <c r="AX32" i="4"/>
  <c r="AY32" i="4"/>
  <c r="AD32" i="4"/>
  <c r="AK32" i="4"/>
  <c r="AR32" i="4"/>
  <c r="AZ32" i="4"/>
  <c r="AE32" i="4"/>
  <c r="AL32" i="4"/>
  <c r="AS32" i="4"/>
  <c r="BA32" i="4"/>
  <c r="AG32" i="4"/>
  <c r="AN32" i="4"/>
  <c r="AU32" i="4"/>
  <c r="AF32" i="4"/>
  <c r="BB32" i="4"/>
  <c r="AM32" i="4"/>
  <c r="AT32" i="4"/>
  <c r="AH24" i="4"/>
  <c r="AO24" i="4"/>
  <c r="AV24" i="4"/>
  <c r="AI24" i="4"/>
  <c r="AP24" i="4"/>
  <c r="AW24" i="4"/>
  <c r="AJ24" i="4"/>
  <c r="AQ24" i="4"/>
  <c r="AX24" i="4"/>
  <c r="AY24" i="4"/>
  <c r="AD24" i="4"/>
  <c r="AK24" i="4"/>
  <c r="AR24" i="4"/>
  <c r="AZ24" i="4"/>
  <c r="AE24" i="4"/>
  <c r="AL24" i="4"/>
  <c r="AS24" i="4"/>
  <c r="BA24" i="4"/>
  <c r="AG24" i="4"/>
  <c r="AN24" i="4"/>
  <c r="AU24" i="4"/>
  <c r="AF24" i="4"/>
  <c r="AM24" i="4"/>
  <c r="AT24" i="4"/>
  <c r="BB24" i="4"/>
  <c r="AZ48" i="12"/>
  <c r="AE48" i="12"/>
  <c r="AL48" i="12"/>
  <c r="AS48" i="12"/>
  <c r="BA48" i="12"/>
  <c r="AG48" i="12"/>
  <c r="AN48" i="12"/>
  <c r="AU48" i="12"/>
  <c r="AH48" i="12"/>
  <c r="AR48" i="12"/>
  <c r="AI48" i="12"/>
  <c r="AT48" i="12"/>
  <c r="AJ48" i="12"/>
  <c r="AV48" i="12"/>
  <c r="AM48" i="12"/>
  <c r="AX48" i="12"/>
  <c r="AP48" i="12"/>
  <c r="BB48" i="12"/>
  <c r="AW48" i="12"/>
  <c r="AY48" i="12"/>
  <c r="AF48" i="12"/>
  <c r="AK48" i="12"/>
  <c r="AQ48" i="12"/>
  <c r="AO48" i="12"/>
  <c r="AH64" i="9"/>
  <c r="AO64" i="9"/>
  <c r="AV64" i="9"/>
  <c r="AI64" i="9"/>
  <c r="AP64" i="9"/>
  <c r="AW64" i="9"/>
  <c r="AJ64" i="9"/>
  <c r="AQ64" i="9"/>
  <c r="AX64" i="9"/>
  <c r="AE64" i="9"/>
  <c r="AL64" i="9"/>
  <c r="AS64" i="9"/>
  <c r="BA64" i="9"/>
  <c r="AN64" i="9"/>
  <c r="AD64" i="9"/>
  <c r="AR64" i="9"/>
  <c r="AF64" i="9"/>
  <c r="AT64" i="9"/>
  <c r="AG64" i="9"/>
  <c r="AU64" i="9"/>
  <c r="AY64" i="9"/>
  <c r="AM64" i="9"/>
  <c r="BB64" i="9"/>
  <c r="AK64" i="9"/>
  <c r="AZ64" i="9"/>
  <c r="AH48" i="9"/>
  <c r="AO48" i="9"/>
  <c r="AV48" i="9"/>
  <c r="AI48" i="9"/>
  <c r="AP48" i="9"/>
  <c r="AW48" i="9"/>
  <c r="AJ48" i="9"/>
  <c r="AQ48" i="9"/>
  <c r="AX48" i="9"/>
  <c r="AE48" i="9"/>
  <c r="AL48" i="9"/>
  <c r="AS48" i="9"/>
  <c r="BA48" i="9"/>
  <c r="AN48" i="9"/>
  <c r="AD48" i="9"/>
  <c r="AR48" i="9"/>
  <c r="AF48" i="9"/>
  <c r="AT48" i="9"/>
  <c r="AG48" i="9"/>
  <c r="AU48" i="9"/>
  <c r="AY48" i="9"/>
  <c r="AM48" i="9"/>
  <c r="BB48" i="9"/>
  <c r="AK48" i="9"/>
  <c r="AZ48" i="9"/>
  <c r="AH32" i="9"/>
  <c r="AO32" i="9"/>
  <c r="AV32" i="9"/>
  <c r="AI32" i="9"/>
  <c r="AP32" i="9"/>
  <c r="AW32" i="9"/>
  <c r="AJ32" i="9"/>
  <c r="AQ32" i="9"/>
  <c r="AX32" i="9"/>
  <c r="AE32" i="9"/>
  <c r="AL32" i="9"/>
  <c r="AS32" i="9"/>
  <c r="BA32" i="9"/>
  <c r="AN32" i="9"/>
  <c r="AD32" i="9"/>
  <c r="AR32" i="9"/>
  <c r="AF32" i="9"/>
  <c r="AT32" i="9"/>
  <c r="AG32" i="9"/>
  <c r="AU32" i="9"/>
  <c r="AY32" i="9"/>
  <c r="AM32" i="9"/>
  <c r="BB32" i="9"/>
  <c r="AK32" i="9"/>
  <c r="AZ32" i="9"/>
  <c r="AG31" i="10"/>
  <c r="AN31" i="10"/>
  <c r="AU31" i="10"/>
  <c r="AH31" i="10"/>
  <c r="AO31" i="10"/>
  <c r="AV31" i="10"/>
  <c r="AI31" i="10"/>
  <c r="AP31" i="10"/>
  <c r="AW31" i="10"/>
  <c r="AJ31" i="10"/>
  <c r="AQ31" i="10"/>
  <c r="AX31" i="10"/>
  <c r="AK31" i="10"/>
  <c r="AR31" i="10"/>
  <c r="AY31" i="10"/>
  <c r="AZ31" i="10"/>
  <c r="AF31" i="10"/>
  <c r="AM31" i="10"/>
  <c r="AT31" i="10"/>
  <c r="BB31" i="10"/>
  <c r="AE31" i="10"/>
  <c r="AL31" i="10"/>
  <c r="AS31" i="10"/>
  <c r="BA31" i="10"/>
  <c r="BC48" i="12"/>
  <c r="BC15" i="10"/>
  <c r="BC38" i="12"/>
  <c r="AD83" i="2"/>
  <c r="AK83" i="2"/>
  <c r="AR83" i="2"/>
  <c r="AZ83" i="2"/>
  <c r="AL83" i="2"/>
  <c r="BA83" i="2"/>
  <c r="AQ83" i="2"/>
  <c r="AF83" i="2"/>
  <c r="AM83" i="2"/>
  <c r="AT83" i="2"/>
  <c r="BB83" i="2"/>
  <c r="AJ83" i="2"/>
  <c r="AG83" i="2"/>
  <c r="AN83" i="2"/>
  <c r="AU83" i="2"/>
  <c r="AH83" i="2"/>
  <c r="AO83" i="2"/>
  <c r="AV83" i="2"/>
  <c r="AI83" i="2"/>
  <c r="AP83" i="2"/>
  <c r="AW83" i="2"/>
  <c r="AY83" i="2"/>
  <c r="AE83" i="2"/>
  <c r="AS83" i="2"/>
  <c r="AX83" i="2"/>
  <c r="AI29" i="4"/>
  <c r="AP29" i="4"/>
  <c r="AW29" i="4"/>
  <c r="AJ29" i="4"/>
  <c r="AQ29" i="4"/>
  <c r="AX29" i="4"/>
  <c r="AY29" i="4"/>
  <c r="AD29" i="4"/>
  <c r="AK29" i="4"/>
  <c r="AR29" i="4"/>
  <c r="AZ29" i="4"/>
  <c r="AE29" i="4"/>
  <c r="AL29" i="4"/>
  <c r="AS29" i="4"/>
  <c r="BA29" i="4"/>
  <c r="AF29" i="4"/>
  <c r="AM29" i="4"/>
  <c r="AT29" i="4"/>
  <c r="BB29" i="4"/>
  <c r="AH29" i="4"/>
  <c r="AO29" i="4"/>
  <c r="AV29" i="4"/>
  <c r="AG29" i="4"/>
  <c r="AN29" i="4"/>
  <c r="AU29" i="4"/>
  <c r="AF98" i="6"/>
  <c r="AM98" i="6"/>
  <c r="AT98" i="6"/>
  <c r="BB98" i="6"/>
  <c r="AG98" i="6"/>
  <c r="AN98" i="6"/>
  <c r="AU98" i="6"/>
  <c r="AI98" i="6"/>
  <c r="AP98" i="6"/>
  <c r="AW98" i="6"/>
  <c r="AJ98" i="6"/>
  <c r="AQ98" i="6"/>
  <c r="AX98" i="6"/>
  <c r="AD98" i="6"/>
  <c r="AK98" i="6"/>
  <c r="AR98" i="6"/>
  <c r="AZ98" i="6"/>
  <c r="AS98" i="6"/>
  <c r="AV98" i="6"/>
  <c r="AE98" i="6"/>
  <c r="AY98" i="6"/>
  <c r="AH98" i="6"/>
  <c r="BA98" i="6"/>
  <c r="AO98" i="6"/>
  <c r="AL98" i="6"/>
  <c r="AE50" i="6"/>
  <c r="AL50" i="6"/>
  <c r="AS50" i="6"/>
  <c r="BA50" i="6"/>
  <c r="AF50" i="6"/>
  <c r="AM50" i="6"/>
  <c r="AT50" i="6"/>
  <c r="BB50" i="6"/>
  <c r="AG50" i="6"/>
  <c r="AN50" i="6"/>
  <c r="AU50" i="6"/>
  <c r="AH50" i="6"/>
  <c r="AO50" i="6"/>
  <c r="AV50" i="6"/>
  <c r="AI50" i="6"/>
  <c r="AP50" i="6"/>
  <c r="AW50" i="6"/>
  <c r="AJ50" i="6"/>
  <c r="AQ50" i="6"/>
  <c r="AX50" i="6"/>
  <c r="AD50" i="6"/>
  <c r="AK50" i="6"/>
  <c r="AR50" i="6"/>
  <c r="AZ50" i="6"/>
  <c r="AY50" i="6"/>
  <c r="AK51" i="12"/>
  <c r="AR51" i="12"/>
  <c r="AY51" i="12"/>
  <c r="AZ51" i="12"/>
  <c r="AF51" i="12"/>
  <c r="AM51" i="12"/>
  <c r="AT51" i="12"/>
  <c r="BB51" i="12"/>
  <c r="AO51" i="12"/>
  <c r="BA51" i="12"/>
  <c r="AE51" i="12"/>
  <c r="AP51" i="12"/>
  <c r="AG51" i="12"/>
  <c r="AQ51" i="12"/>
  <c r="AI51" i="12"/>
  <c r="AU51" i="12"/>
  <c r="AL51" i="12"/>
  <c r="AW51" i="12"/>
  <c r="AJ51" i="12"/>
  <c r="AN51" i="12"/>
  <c r="AS51" i="12"/>
  <c r="AV51" i="12"/>
  <c r="AX51" i="12"/>
  <c r="AH51" i="12"/>
  <c r="AY15" i="9"/>
  <c r="AD15" i="9"/>
  <c r="AK15" i="9"/>
  <c r="AR15" i="9"/>
  <c r="AZ15" i="9"/>
  <c r="AE15" i="9"/>
  <c r="AL15" i="9"/>
  <c r="AS15" i="9"/>
  <c r="BA15" i="9"/>
  <c r="AF15" i="9"/>
  <c r="AM15" i="9"/>
  <c r="AT15" i="9"/>
  <c r="BB15" i="9"/>
  <c r="AH15" i="9"/>
  <c r="AO15" i="9"/>
  <c r="AV15" i="9"/>
  <c r="AW15" i="9"/>
  <c r="AG15" i="9"/>
  <c r="AX15" i="9"/>
  <c r="AI15" i="9"/>
  <c r="AP15" i="9"/>
  <c r="AU15" i="9"/>
  <c r="AJ15" i="9"/>
  <c r="AQ15" i="9"/>
  <c r="AN15" i="9"/>
  <c r="AJ7" i="10"/>
  <c r="AQ7" i="10"/>
  <c r="AX7" i="10"/>
  <c r="AK7" i="10"/>
  <c r="AR7" i="10"/>
  <c r="AY7" i="10"/>
  <c r="AZ7" i="10"/>
  <c r="AE7" i="10"/>
  <c r="AL7" i="10"/>
  <c r="AS7" i="10"/>
  <c r="BA7" i="10"/>
  <c r="AF7" i="10"/>
  <c r="AM7" i="10"/>
  <c r="AT7" i="10"/>
  <c r="BB7" i="10"/>
  <c r="AG7" i="10"/>
  <c r="AN7" i="10"/>
  <c r="AU7" i="10"/>
  <c r="AI7" i="10"/>
  <c r="AP7" i="10"/>
  <c r="AW7" i="10"/>
  <c r="AO7" i="10"/>
  <c r="AV7" i="10"/>
  <c r="AH7" i="10"/>
  <c r="AJ16" i="2"/>
  <c r="AQ16" i="2"/>
  <c r="AY16" i="2"/>
  <c r="AD16" i="2"/>
  <c r="AK16" i="2"/>
  <c r="AR16" i="2"/>
  <c r="AZ16" i="2"/>
  <c r="AE16" i="2"/>
  <c r="AL16" i="2"/>
  <c r="AS16" i="2"/>
  <c r="AF16" i="2"/>
  <c r="AM16" i="2"/>
  <c r="AT16" i="2"/>
  <c r="BB16" i="2"/>
  <c r="AI16" i="2"/>
  <c r="AP16" i="2"/>
  <c r="AW16" i="2"/>
  <c r="AX16" i="2"/>
  <c r="BA16" i="2"/>
  <c r="AG16" i="2"/>
  <c r="AH16" i="2"/>
  <c r="AN16" i="2"/>
  <c r="AU16" i="2"/>
  <c r="AO16" i="2"/>
  <c r="AV16" i="2"/>
  <c r="AY13" i="2"/>
  <c r="AD13" i="2"/>
  <c r="AK13" i="2"/>
  <c r="AR13" i="2"/>
  <c r="AZ13" i="2"/>
  <c r="AE13" i="2"/>
  <c r="AL13" i="2"/>
  <c r="AS13" i="2"/>
  <c r="BA13" i="2"/>
  <c r="AF13" i="2"/>
  <c r="AM13" i="2"/>
  <c r="AT13" i="2"/>
  <c r="BB13" i="2"/>
  <c r="AG13" i="2"/>
  <c r="AN13" i="2"/>
  <c r="AU13" i="2"/>
  <c r="AJ13" i="2"/>
  <c r="AQ13" i="2"/>
  <c r="AX13" i="2"/>
  <c r="AO13" i="2"/>
  <c r="AP13" i="2"/>
  <c r="AV13" i="2"/>
  <c r="AW13" i="2"/>
  <c r="AH13" i="2"/>
  <c r="AI13" i="2"/>
  <c r="AI121" i="6"/>
  <c r="AP121" i="6"/>
  <c r="AW121" i="6"/>
  <c r="AJ121" i="6"/>
  <c r="AQ121" i="6"/>
  <c r="AX121" i="6"/>
  <c r="AD121" i="6"/>
  <c r="AK121" i="6"/>
  <c r="AR121" i="6"/>
  <c r="AZ121" i="6"/>
  <c r="AE121" i="6"/>
  <c r="AL121" i="6"/>
  <c r="AS121" i="6"/>
  <c r="BA121" i="6"/>
  <c r="AG121" i="6"/>
  <c r="AN121" i="6"/>
  <c r="AU121" i="6"/>
  <c r="AO121" i="6"/>
  <c r="AT121" i="6"/>
  <c r="AV121" i="6"/>
  <c r="AF121" i="6"/>
  <c r="AY121" i="6"/>
  <c r="AH121" i="6"/>
  <c r="BB121" i="6"/>
  <c r="AM121" i="6"/>
  <c r="AH89" i="6"/>
  <c r="AO89" i="6"/>
  <c r="AV89" i="6"/>
  <c r="AI89" i="6"/>
  <c r="AP89" i="6"/>
  <c r="AW89" i="6"/>
  <c r="AJ89" i="6"/>
  <c r="AQ89" i="6"/>
  <c r="AX89" i="6"/>
  <c r="AY89" i="6"/>
  <c r="AD89" i="6"/>
  <c r="AK89" i="6"/>
  <c r="AR89" i="6"/>
  <c r="AZ89" i="6"/>
  <c r="AE89" i="6"/>
  <c r="AL89" i="6"/>
  <c r="AS89" i="6"/>
  <c r="BA89" i="6"/>
  <c r="AG89" i="6"/>
  <c r="AN89" i="6"/>
  <c r="AU89" i="6"/>
  <c r="AF89" i="6"/>
  <c r="AM89" i="6"/>
  <c r="BB89" i="6"/>
  <c r="AT89" i="6"/>
  <c r="AI66" i="12"/>
  <c r="AP66" i="12"/>
  <c r="AW66" i="12"/>
  <c r="AJ66" i="12"/>
  <c r="AQ66" i="12"/>
  <c r="AX66" i="12"/>
  <c r="AK66" i="12"/>
  <c r="AR66" i="12"/>
  <c r="AY66" i="12"/>
  <c r="AE66" i="12"/>
  <c r="AL66" i="12"/>
  <c r="AS66" i="12"/>
  <c r="BA66" i="12"/>
  <c r="AG66" i="12"/>
  <c r="AN66" i="12"/>
  <c r="AU66" i="12"/>
  <c r="AH66" i="12"/>
  <c r="BB66" i="12"/>
  <c r="AM66" i="12"/>
  <c r="AO66" i="12"/>
  <c r="AT66" i="12"/>
  <c r="AZ66" i="12"/>
  <c r="AF66" i="12"/>
  <c r="AV66" i="12"/>
  <c r="AF34" i="12"/>
  <c r="AM34" i="12"/>
  <c r="AT34" i="12"/>
  <c r="BB34" i="12"/>
  <c r="AG34" i="12"/>
  <c r="AN34" i="12"/>
  <c r="AU34" i="12"/>
  <c r="AI34" i="12"/>
  <c r="AP34" i="12"/>
  <c r="AW34" i="12"/>
  <c r="AJ34" i="12"/>
  <c r="AQ34" i="12"/>
  <c r="AX34" i="12"/>
  <c r="AZ34" i="12"/>
  <c r="AL34" i="12"/>
  <c r="AO34" i="12"/>
  <c r="AR34" i="12"/>
  <c r="AS34" i="12"/>
  <c r="AV34" i="12"/>
  <c r="AE34" i="12"/>
  <c r="AY34" i="12"/>
  <c r="AK34" i="12"/>
  <c r="AH34" i="12"/>
  <c r="BA34" i="12"/>
  <c r="AG10" i="12"/>
  <c r="AN10" i="12"/>
  <c r="AU10" i="12"/>
  <c r="AH10" i="12"/>
  <c r="AO10" i="12"/>
  <c r="AV10" i="12"/>
  <c r="AJ10" i="12"/>
  <c r="AQ10" i="12"/>
  <c r="AX10" i="12"/>
  <c r="AF10" i="12"/>
  <c r="AM10" i="12"/>
  <c r="AT10" i="12"/>
  <c r="BB10" i="12"/>
  <c r="AE10" i="12"/>
  <c r="AS10" i="12"/>
  <c r="AI10" i="12"/>
  <c r="AW10" i="12"/>
  <c r="AK10" i="12"/>
  <c r="AY10" i="12"/>
  <c r="AZ10" i="12"/>
  <c r="AL10" i="12"/>
  <c r="BA10" i="12"/>
  <c r="AP10" i="12"/>
  <c r="AR10" i="12"/>
  <c r="BC10" i="12"/>
  <c r="AE7" i="11"/>
  <c r="AL7" i="11"/>
  <c r="AS7" i="11"/>
  <c r="BA7" i="11"/>
  <c r="AF7" i="11"/>
  <c r="AM7" i="11"/>
  <c r="AT7" i="11"/>
  <c r="BB7" i="11"/>
  <c r="AG7" i="11"/>
  <c r="AN7" i="11"/>
  <c r="AU7" i="11"/>
  <c r="AH7" i="11"/>
  <c r="AO7" i="11"/>
  <c r="AV7" i="11"/>
  <c r="AI7" i="11"/>
  <c r="AP7" i="11"/>
  <c r="AW7" i="11"/>
  <c r="AZ7" i="11"/>
  <c r="AX7" i="11"/>
  <c r="AY7" i="11"/>
  <c r="AJ7" i="11"/>
  <c r="AK7" i="11"/>
  <c r="AR7" i="11"/>
  <c r="AQ7" i="11"/>
  <c r="AI11" i="2"/>
  <c r="AP11" i="2"/>
  <c r="AW11" i="2"/>
  <c r="AJ11" i="2"/>
  <c r="AQ11" i="2"/>
  <c r="AX11" i="2"/>
  <c r="AY11" i="2"/>
  <c r="AD11" i="2"/>
  <c r="AK11" i="2"/>
  <c r="AR11" i="2"/>
  <c r="AZ11" i="2"/>
  <c r="AE11" i="2"/>
  <c r="AL11" i="2"/>
  <c r="AS11" i="2"/>
  <c r="BA11" i="2"/>
  <c r="AH11" i="2"/>
  <c r="AO11" i="2"/>
  <c r="AV11" i="2"/>
  <c r="AF11" i="2"/>
  <c r="AG11" i="2"/>
  <c r="AM11" i="2"/>
  <c r="AN11" i="2"/>
  <c r="AT11" i="2"/>
  <c r="AU11" i="2"/>
  <c r="BB11" i="2"/>
  <c r="AH79" i="2"/>
  <c r="AO79" i="2"/>
  <c r="AV79" i="2"/>
  <c r="AI79" i="2"/>
  <c r="AJ79" i="2"/>
  <c r="AQ79" i="2"/>
  <c r="AX79" i="2"/>
  <c r="AY79" i="2"/>
  <c r="AF79" i="2"/>
  <c r="BB79" i="2"/>
  <c r="AD79" i="2"/>
  <c r="AK79" i="2"/>
  <c r="AR79" i="2"/>
  <c r="AZ79" i="2"/>
  <c r="AM79" i="2"/>
  <c r="AE79" i="2"/>
  <c r="AL79" i="2"/>
  <c r="AS79" i="2"/>
  <c r="BA79" i="2"/>
  <c r="AT79" i="2"/>
  <c r="AG79" i="2"/>
  <c r="AN79" i="2"/>
  <c r="AU79" i="2"/>
  <c r="AP79" i="2"/>
  <c r="AW79" i="2"/>
  <c r="AD59" i="2"/>
  <c r="AK59" i="2"/>
  <c r="AR59" i="2"/>
  <c r="AZ59" i="2"/>
  <c r="AE59" i="2"/>
  <c r="AL59" i="2"/>
  <c r="AS59" i="2"/>
  <c r="BA59" i="2"/>
  <c r="AF59" i="2"/>
  <c r="AM59" i="2"/>
  <c r="AT59" i="2"/>
  <c r="BB59" i="2"/>
  <c r="AX59" i="2"/>
  <c r="AG59" i="2"/>
  <c r="AN59" i="2"/>
  <c r="AU59" i="2"/>
  <c r="AQ59" i="2"/>
  <c r="AH59" i="2"/>
  <c r="AO59" i="2"/>
  <c r="AV59" i="2"/>
  <c r="AI59" i="2"/>
  <c r="AP59" i="2"/>
  <c r="AW59" i="2"/>
  <c r="AJ59" i="2"/>
  <c r="AY59" i="2"/>
  <c r="AY38" i="2"/>
  <c r="AD38" i="2"/>
  <c r="AK38" i="2"/>
  <c r="AR38" i="2"/>
  <c r="AZ38" i="2"/>
  <c r="AE38" i="2"/>
  <c r="AL38" i="2"/>
  <c r="AS38" i="2"/>
  <c r="BA38" i="2"/>
  <c r="AF38" i="2"/>
  <c r="AM38" i="2"/>
  <c r="AT38" i="2"/>
  <c r="BB38" i="2"/>
  <c r="AP38" i="2"/>
  <c r="AG38" i="2"/>
  <c r="AN38" i="2"/>
  <c r="AU38" i="2"/>
  <c r="AW38" i="2"/>
  <c r="AH38" i="2"/>
  <c r="AO38" i="2"/>
  <c r="AV38" i="2"/>
  <c r="AI38" i="2"/>
  <c r="AJ38" i="2"/>
  <c r="AQ38" i="2"/>
  <c r="AX38" i="2"/>
  <c r="AE2" i="3"/>
  <c r="AL2" i="3"/>
  <c r="AS2" i="3"/>
  <c r="BA2" i="3"/>
  <c r="AF2" i="3"/>
  <c r="AM2" i="3"/>
  <c r="AT2" i="3"/>
  <c r="BB2" i="3"/>
  <c r="AG2" i="3"/>
  <c r="AN2" i="3"/>
  <c r="AU2" i="3"/>
  <c r="AD2" i="3"/>
  <c r="AH2" i="3"/>
  <c r="AO2" i="3"/>
  <c r="AV2" i="3"/>
  <c r="AI2" i="3"/>
  <c r="AP2" i="3"/>
  <c r="AW2" i="3"/>
  <c r="AK2" i="3"/>
  <c r="AR2" i="3"/>
  <c r="AZ2" i="3"/>
  <c r="AX2" i="3"/>
  <c r="AY2" i="3"/>
  <c r="AQ2" i="3"/>
  <c r="AJ2" i="3"/>
  <c r="AI5" i="4"/>
  <c r="AP5" i="4"/>
  <c r="AW5" i="4"/>
  <c r="AJ5" i="4"/>
  <c r="AQ5" i="4"/>
  <c r="AX5" i="4"/>
  <c r="AY5" i="4"/>
  <c r="AD5" i="4"/>
  <c r="AK5" i="4"/>
  <c r="AR5" i="4"/>
  <c r="AZ5" i="4"/>
  <c r="AE5" i="4"/>
  <c r="AL5" i="4"/>
  <c r="AS5" i="4"/>
  <c r="BA5" i="4"/>
  <c r="AF5" i="4"/>
  <c r="AM5" i="4"/>
  <c r="AT5" i="4"/>
  <c r="BB5" i="4"/>
  <c r="AH5" i="4"/>
  <c r="AO5" i="4"/>
  <c r="AV5" i="4"/>
  <c r="AG5" i="4"/>
  <c r="AN5" i="4"/>
  <c r="AU5" i="4"/>
  <c r="AH16" i="4"/>
  <c r="AO16" i="4"/>
  <c r="AV16" i="4"/>
  <c r="AI16" i="4"/>
  <c r="AP16" i="4"/>
  <c r="AW16" i="4"/>
  <c r="AJ16" i="4"/>
  <c r="AQ16" i="4"/>
  <c r="AX16" i="4"/>
  <c r="AY16" i="4"/>
  <c r="AD16" i="4"/>
  <c r="AK16" i="4"/>
  <c r="AR16" i="4"/>
  <c r="AZ16" i="4"/>
  <c r="AE16" i="4"/>
  <c r="AL16" i="4"/>
  <c r="AS16" i="4"/>
  <c r="BA16" i="4"/>
  <c r="AG16" i="4"/>
  <c r="AN16" i="4"/>
  <c r="AU16" i="4"/>
  <c r="BB16" i="4"/>
  <c r="AM16" i="4"/>
  <c r="AF16" i="4"/>
  <c r="AT16" i="4"/>
  <c r="AF38" i="4"/>
  <c r="AM38" i="4"/>
  <c r="AT38" i="4"/>
  <c r="BB38" i="4"/>
  <c r="AG38" i="4"/>
  <c r="AN38" i="4"/>
  <c r="AU38" i="4"/>
  <c r="AH38" i="4"/>
  <c r="AO38" i="4"/>
  <c r="AV38" i="4"/>
  <c r="AI38" i="4"/>
  <c r="AP38" i="4"/>
  <c r="AW38" i="4"/>
  <c r="AJ38" i="4"/>
  <c r="AQ38" i="4"/>
  <c r="AX38" i="4"/>
  <c r="AY38" i="4"/>
  <c r="AE38" i="4"/>
  <c r="AL38" i="4"/>
  <c r="AS38" i="4"/>
  <c r="BA38" i="4"/>
  <c r="AK38" i="4"/>
  <c r="AR38" i="4"/>
  <c r="AZ38" i="4"/>
  <c r="AD38" i="4"/>
  <c r="AD28" i="4"/>
  <c r="AK28" i="4"/>
  <c r="AR28" i="4"/>
  <c r="AZ28" i="4"/>
  <c r="AE28" i="4"/>
  <c r="AL28" i="4"/>
  <c r="AS28" i="4"/>
  <c r="BA28" i="4"/>
  <c r="AF28" i="4"/>
  <c r="AM28" i="4"/>
  <c r="AT28" i="4"/>
  <c r="BB28" i="4"/>
  <c r="AG28" i="4"/>
  <c r="AN28" i="4"/>
  <c r="AU28" i="4"/>
  <c r="AH28" i="4"/>
  <c r="AO28" i="4"/>
  <c r="AV28" i="4"/>
  <c r="AI28" i="4"/>
  <c r="AP28" i="4"/>
  <c r="AW28" i="4"/>
  <c r="AY28" i="4"/>
  <c r="AX28" i="4"/>
  <c r="AJ28" i="4"/>
  <c r="AQ28" i="4"/>
  <c r="AY2" i="5"/>
  <c r="AK2" i="5"/>
  <c r="AR2" i="5"/>
  <c r="AZ2" i="5"/>
  <c r="AE2" i="5"/>
  <c r="AL2" i="5"/>
  <c r="AS2" i="5"/>
  <c r="BA2" i="5"/>
  <c r="AF2" i="5"/>
  <c r="AM2" i="5"/>
  <c r="AT2" i="5"/>
  <c r="AG2" i="5"/>
  <c r="AN2" i="5"/>
  <c r="AU2" i="5"/>
  <c r="AD2" i="5"/>
  <c r="AH2" i="5"/>
  <c r="AO2" i="5"/>
  <c r="AV2" i="5"/>
  <c r="AJ2" i="5"/>
  <c r="AQ2" i="5"/>
  <c r="AX2" i="5"/>
  <c r="AW2" i="5"/>
  <c r="AI2" i="5"/>
  <c r="AP2" i="5"/>
  <c r="AF8" i="6"/>
  <c r="AM8" i="6"/>
  <c r="AT8" i="6"/>
  <c r="BB8" i="6"/>
  <c r="AD8" i="6"/>
  <c r="AL8" i="6"/>
  <c r="AU8" i="6"/>
  <c r="AE8" i="6"/>
  <c r="AN8" i="6"/>
  <c r="AV8" i="6"/>
  <c r="AG8" i="6"/>
  <c r="AO8" i="6"/>
  <c r="AW8" i="6"/>
  <c r="AH8" i="6"/>
  <c r="AP8" i="6"/>
  <c r="AX8" i="6"/>
  <c r="AJ8" i="6"/>
  <c r="AZ8" i="6"/>
  <c r="AY8" i="6"/>
  <c r="BA8" i="6"/>
  <c r="AI8" i="6"/>
  <c r="AK8" i="6"/>
  <c r="AQ8" i="6"/>
  <c r="AS8" i="6"/>
  <c r="AR8" i="6"/>
  <c r="AI18" i="6"/>
  <c r="AP18" i="6"/>
  <c r="AW18" i="6"/>
  <c r="AJ18" i="6"/>
  <c r="AQ18" i="6"/>
  <c r="AX18" i="6"/>
  <c r="AY18" i="6"/>
  <c r="AD18" i="6"/>
  <c r="AK18" i="6"/>
  <c r="AR18" i="6"/>
  <c r="AZ18" i="6"/>
  <c r="AF18" i="6"/>
  <c r="AM18" i="6"/>
  <c r="AT18" i="6"/>
  <c r="BB18" i="6"/>
  <c r="AS18" i="6"/>
  <c r="AU18" i="6"/>
  <c r="AE18" i="6"/>
  <c r="AV18" i="6"/>
  <c r="AG18" i="6"/>
  <c r="BA18" i="6"/>
  <c r="AH18" i="6"/>
  <c r="AL18" i="6"/>
  <c r="AO18" i="6"/>
  <c r="AN18" i="6"/>
  <c r="AF122" i="6"/>
  <c r="AM122" i="6"/>
  <c r="AT122" i="6"/>
  <c r="BB122" i="6"/>
  <c r="AG122" i="6"/>
  <c r="AN122" i="6"/>
  <c r="AU122" i="6"/>
  <c r="AI122" i="6"/>
  <c r="AP122" i="6"/>
  <c r="AW122" i="6"/>
  <c r="AJ122" i="6"/>
  <c r="AQ122" i="6"/>
  <c r="AX122" i="6"/>
  <c r="AD122" i="6"/>
  <c r="AK122" i="6"/>
  <c r="AR122" i="6"/>
  <c r="AZ122" i="6"/>
  <c r="AL122" i="6"/>
  <c r="AO122" i="6"/>
  <c r="AS122" i="6"/>
  <c r="AV122" i="6"/>
  <c r="AH122" i="6"/>
  <c r="BA122" i="6"/>
  <c r="AY122" i="6"/>
  <c r="AE122" i="6"/>
  <c r="AH108" i="6"/>
  <c r="AO108" i="6"/>
  <c r="AV108" i="6"/>
  <c r="AI108" i="6"/>
  <c r="AP108" i="6"/>
  <c r="AW108" i="6"/>
  <c r="AY108" i="6"/>
  <c r="AD108" i="6"/>
  <c r="AK108" i="6"/>
  <c r="AR108" i="6"/>
  <c r="AZ108" i="6"/>
  <c r="AF108" i="6"/>
  <c r="AM108" i="6"/>
  <c r="AT108" i="6"/>
  <c r="BB108" i="6"/>
  <c r="AE108" i="6"/>
  <c r="AX108" i="6"/>
  <c r="AG108" i="6"/>
  <c r="BA108" i="6"/>
  <c r="AJ108" i="6"/>
  <c r="AL108" i="6"/>
  <c r="AN108" i="6"/>
  <c r="AQ108" i="6"/>
  <c r="AU108" i="6"/>
  <c r="AS108" i="6"/>
  <c r="AD96" i="6"/>
  <c r="AK96" i="6"/>
  <c r="AR96" i="6"/>
  <c r="AZ96" i="6"/>
  <c r="AE96" i="6"/>
  <c r="AL96" i="6"/>
  <c r="AS96" i="6"/>
  <c r="BA96" i="6"/>
  <c r="AG96" i="6"/>
  <c r="AN96" i="6"/>
  <c r="AU96" i="6"/>
  <c r="AH96" i="6"/>
  <c r="AO96" i="6"/>
  <c r="AV96" i="6"/>
  <c r="AJ96" i="6"/>
  <c r="AQ96" i="6"/>
  <c r="AX96" i="6"/>
  <c r="AI96" i="6"/>
  <c r="BB96" i="6"/>
  <c r="AM96" i="6"/>
  <c r="AP96" i="6"/>
  <c r="AT96" i="6"/>
  <c r="AF96" i="6"/>
  <c r="AY96" i="6"/>
  <c r="AW96" i="6"/>
  <c r="AJ83" i="6"/>
  <c r="AQ83" i="6"/>
  <c r="AX83" i="6"/>
  <c r="AY83" i="6"/>
  <c r="AD83" i="6"/>
  <c r="AK83" i="6"/>
  <c r="AR83" i="6"/>
  <c r="AZ83" i="6"/>
  <c r="AE83" i="6"/>
  <c r="AL83" i="6"/>
  <c r="AS83" i="6"/>
  <c r="BA83" i="6"/>
  <c r="AF83" i="6"/>
  <c r="AM83" i="6"/>
  <c r="AT83" i="6"/>
  <c r="BB83" i="6"/>
  <c r="AG83" i="6"/>
  <c r="AN83" i="6"/>
  <c r="AU83" i="6"/>
  <c r="AI83" i="6"/>
  <c r="AP83" i="6"/>
  <c r="AW83" i="6"/>
  <c r="AH83" i="6"/>
  <c r="AO83" i="6"/>
  <c r="AV83" i="6"/>
  <c r="AD69" i="6"/>
  <c r="AK69" i="6"/>
  <c r="AR69" i="6"/>
  <c r="AZ69" i="6"/>
  <c r="AE69" i="6"/>
  <c r="AL69" i="6"/>
  <c r="AS69" i="6"/>
  <c r="BA69" i="6"/>
  <c r="AF69" i="6"/>
  <c r="AM69" i="6"/>
  <c r="AT69" i="6"/>
  <c r="BB69" i="6"/>
  <c r="AG69" i="6"/>
  <c r="AN69" i="6"/>
  <c r="AU69" i="6"/>
  <c r="AH69" i="6"/>
  <c r="AO69" i="6"/>
  <c r="AV69" i="6"/>
  <c r="AI69" i="6"/>
  <c r="AP69" i="6"/>
  <c r="AW69" i="6"/>
  <c r="AY69" i="6"/>
  <c r="AJ69" i="6"/>
  <c r="AQ69" i="6"/>
  <c r="AX69" i="6"/>
  <c r="AJ59" i="6"/>
  <c r="AQ59" i="6"/>
  <c r="AX59" i="6"/>
  <c r="AY59" i="6"/>
  <c r="AD59" i="6"/>
  <c r="AK59" i="6"/>
  <c r="AR59" i="6"/>
  <c r="AZ59" i="6"/>
  <c r="AE59" i="6"/>
  <c r="AL59" i="6"/>
  <c r="AS59" i="6"/>
  <c r="BA59" i="6"/>
  <c r="AF59" i="6"/>
  <c r="AM59" i="6"/>
  <c r="AT59" i="6"/>
  <c r="BB59" i="6"/>
  <c r="AG59" i="6"/>
  <c r="AN59" i="6"/>
  <c r="AU59" i="6"/>
  <c r="AI59" i="6"/>
  <c r="AP59" i="6"/>
  <c r="AW59" i="6"/>
  <c r="AO59" i="6"/>
  <c r="AV59" i="6"/>
  <c r="AH59" i="6"/>
  <c r="AH49" i="6"/>
  <c r="AO49" i="6"/>
  <c r="AV49" i="6"/>
  <c r="AI49" i="6"/>
  <c r="AP49" i="6"/>
  <c r="AW49" i="6"/>
  <c r="AJ49" i="6"/>
  <c r="AQ49" i="6"/>
  <c r="AX49" i="6"/>
  <c r="AY49" i="6"/>
  <c r="AD49" i="6"/>
  <c r="AK49" i="6"/>
  <c r="AR49" i="6"/>
  <c r="AZ49" i="6"/>
  <c r="AE49" i="6"/>
  <c r="AL49" i="6"/>
  <c r="AS49" i="6"/>
  <c r="BA49" i="6"/>
  <c r="AG49" i="6"/>
  <c r="AN49" i="6"/>
  <c r="AU49" i="6"/>
  <c r="BB49" i="6"/>
  <c r="AF49" i="6"/>
  <c r="AT49" i="6"/>
  <c r="AM49" i="6"/>
  <c r="AH37" i="6"/>
  <c r="AO37" i="6"/>
  <c r="AV37" i="6"/>
  <c r="AI37" i="6"/>
  <c r="AP37" i="6"/>
  <c r="AW37" i="6"/>
  <c r="AJ37" i="6"/>
  <c r="AQ37" i="6"/>
  <c r="AX37" i="6"/>
  <c r="AY37" i="6"/>
  <c r="AE37" i="6"/>
  <c r="AL37" i="6"/>
  <c r="AS37" i="6"/>
  <c r="BA37" i="6"/>
  <c r="AR37" i="6"/>
  <c r="AT37" i="6"/>
  <c r="AD37" i="6"/>
  <c r="AU37" i="6"/>
  <c r="AF37" i="6"/>
  <c r="AZ37" i="6"/>
  <c r="AG37" i="6"/>
  <c r="BB37" i="6"/>
  <c r="AK37" i="6"/>
  <c r="AN37" i="6"/>
  <c r="AM37" i="6"/>
  <c r="AF27" i="6"/>
  <c r="AM27" i="6"/>
  <c r="AT27" i="6"/>
  <c r="BB27" i="6"/>
  <c r="AG27" i="6"/>
  <c r="AN27" i="6"/>
  <c r="AU27" i="6"/>
  <c r="AH27" i="6"/>
  <c r="AO27" i="6"/>
  <c r="AV27" i="6"/>
  <c r="AI27" i="6"/>
  <c r="AP27" i="6"/>
  <c r="AW27" i="6"/>
  <c r="AY27" i="6"/>
  <c r="AK27" i="6"/>
  <c r="AL27" i="6"/>
  <c r="AQ27" i="6"/>
  <c r="AR27" i="6"/>
  <c r="AS27" i="6"/>
  <c r="AD27" i="6"/>
  <c r="AX27" i="6"/>
  <c r="AJ27" i="6"/>
  <c r="BA27" i="6"/>
  <c r="AE27" i="6"/>
  <c r="AZ27" i="6"/>
  <c r="AH7" i="12"/>
  <c r="AO7" i="12"/>
  <c r="AV7" i="12"/>
  <c r="AI7" i="12"/>
  <c r="AP7" i="12"/>
  <c r="AW7" i="12"/>
  <c r="AJ7" i="12"/>
  <c r="AK7" i="12"/>
  <c r="AR7" i="12"/>
  <c r="AY7" i="12"/>
  <c r="AE7" i="12"/>
  <c r="AL7" i="12"/>
  <c r="AS7" i="12"/>
  <c r="BA7" i="12"/>
  <c r="AG7" i="12"/>
  <c r="AN7" i="12"/>
  <c r="AU7" i="12"/>
  <c r="AM7" i="12"/>
  <c r="AQ7" i="12"/>
  <c r="AT7" i="12"/>
  <c r="AX7" i="12"/>
  <c r="AF7" i="12"/>
  <c r="BB7" i="12"/>
  <c r="AZ7" i="12"/>
  <c r="AK19" i="12"/>
  <c r="AR19" i="12"/>
  <c r="AY19" i="12"/>
  <c r="AZ19" i="12"/>
  <c r="AF19" i="12"/>
  <c r="AM19" i="12"/>
  <c r="AT19" i="12"/>
  <c r="BB19" i="12"/>
  <c r="AG19" i="12"/>
  <c r="AN19" i="12"/>
  <c r="AU19" i="12"/>
  <c r="AI19" i="12"/>
  <c r="AP19" i="12"/>
  <c r="AW19" i="12"/>
  <c r="AL19" i="12"/>
  <c r="AO19" i="12"/>
  <c r="AQ19" i="12"/>
  <c r="AS19" i="12"/>
  <c r="AV19" i="12"/>
  <c r="AE19" i="12"/>
  <c r="AX19" i="12"/>
  <c r="AJ19" i="12"/>
  <c r="BA19" i="12"/>
  <c r="AH19" i="12"/>
  <c r="AF67" i="12"/>
  <c r="AM67" i="12"/>
  <c r="AT67" i="12"/>
  <c r="BB67" i="12"/>
  <c r="AG67" i="12"/>
  <c r="AN67" i="12"/>
  <c r="AU67" i="12"/>
  <c r="AH67" i="12"/>
  <c r="AO67" i="12"/>
  <c r="AV67" i="12"/>
  <c r="AJ67" i="12"/>
  <c r="AQ67" i="12"/>
  <c r="AX67" i="12"/>
  <c r="AZ67" i="12"/>
  <c r="AW67" i="12"/>
  <c r="AE67" i="12"/>
  <c r="AY67" i="12"/>
  <c r="AI67" i="12"/>
  <c r="BA67" i="12"/>
  <c r="AK67" i="12"/>
  <c r="AP67" i="12"/>
  <c r="AL67" i="12"/>
  <c r="AR67" i="12"/>
  <c r="AS67" i="12"/>
  <c r="AI49" i="12"/>
  <c r="AP49" i="12"/>
  <c r="AW49" i="12"/>
  <c r="AJ49" i="12"/>
  <c r="AQ49" i="12"/>
  <c r="AX49" i="12"/>
  <c r="AZ49" i="12"/>
  <c r="AF49" i="12"/>
  <c r="AR49" i="12"/>
  <c r="AG49" i="12"/>
  <c r="AS49" i="12"/>
  <c r="AH49" i="12"/>
  <c r="AT49" i="12"/>
  <c r="AL49" i="12"/>
  <c r="AV49" i="12"/>
  <c r="AN49" i="12"/>
  <c r="BA49" i="12"/>
  <c r="BB49" i="12"/>
  <c r="AE49" i="12"/>
  <c r="AK49" i="12"/>
  <c r="AM49" i="12"/>
  <c r="AO49" i="12"/>
  <c r="AY49" i="12"/>
  <c r="AU49" i="12"/>
  <c r="AZ32" i="12"/>
  <c r="AE32" i="12"/>
  <c r="AL32" i="12"/>
  <c r="AS32" i="12"/>
  <c r="BA32" i="12"/>
  <c r="AG32" i="12"/>
  <c r="AN32" i="12"/>
  <c r="AU32" i="12"/>
  <c r="AH32" i="12"/>
  <c r="AO32" i="12"/>
  <c r="AV32" i="12"/>
  <c r="AJ32" i="12"/>
  <c r="AQ32" i="12"/>
  <c r="AX32" i="12"/>
  <c r="AW32" i="12"/>
  <c r="AF32" i="12"/>
  <c r="AY32" i="12"/>
  <c r="AI32" i="12"/>
  <c r="BB32" i="12"/>
  <c r="AK32" i="12"/>
  <c r="AM32" i="12"/>
  <c r="AP32" i="12"/>
  <c r="AT32" i="12"/>
  <c r="AR32" i="12"/>
  <c r="AN2" i="8"/>
  <c r="AU2" i="8"/>
  <c r="AO2" i="8"/>
  <c r="AV2" i="8"/>
  <c r="AP2" i="8"/>
  <c r="AW2" i="8"/>
  <c r="AQ2" i="8"/>
  <c r="AX2" i="8"/>
  <c r="AY2" i="8"/>
  <c r="AK2" i="8"/>
  <c r="AR2" i="8"/>
  <c r="AZ2" i="8"/>
  <c r="AM2" i="8"/>
  <c r="AT2" i="8"/>
  <c r="BB2" i="8"/>
  <c r="AL2" i="8"/>
  <c r="BA2" i="8"/>
  <c r="AS2" i="8"/>
  <c r="AE3" i="9"/>
  <c r="AL3" i="9"/>
  <c r="AS3" i="9"/>
  <c r="BA3" i="9"/>
  <c r="AF3" i="9"/>
  <c r="AM3" i="9"/>
  <c r="AT3" i="9"/>
  <c r="BB3" i="9"/>
  <c r="AG3" i="9"/>
  <c r="AN3" i="9"/>
  <c r="AU3" i="9"/>
  <c r="AH3" i="9"/>
  <c r="AI3" i="9"/>
  <c r="AP3" i="9"/>
  <c r="AW3" i="9"/>
  <c r="AJ3" i="9"/>
  <c r="AQ3" i="9"/>
  <c r="AX3" i="9"/>
  <c r="AD3" i="9"/>
  <c r="AK3" i="9"/>
  <c r="AR3" i="9"/>
  <c r="AZ3" i="9"/>
  <c r="AY3" i="9"/>
  <c r="AV3" i="9"/>
  <c r="AO3" i="9"/>
  <c r="AH16" i="9"/>
  <c r="AO16" i="9"/>
  <c r="AV16" i="9"/>
  <c r="AI16" i="9"/>
  <c r="AP16" i="9"/>
  <c r="AW16" i="9"/>
  <c r="AJ16" i="9"/>
  <c r="AQ16" i="9"/>
  <c r="AX16" i="9"/>
  <c r="AY16" i="9"/>
  <c r="AE16" i="9"/>
  <c r="AL16" i="9"/>
  <c r="AS16" i="9"/>
  <c r="BA16" i="9"/>
  <c r="AR16" i="9"/>
  <c r="AT16" i="9"/>
  <c r="AD16" i="9"/>
  <c r="AU16" i="9"/>
  <c r="AK16" i="9"/>
  <c r="AF16" i="9"/>
  <c r="AG16" i="9"/>
  <c r="AM16" i="9"/>
  <c r="AN16" i="9"/>
  <c r="AZ16" i="9"/>
  <c r="BB16" i="9"/>
  <c r="AF54" i="9"/>
  <c r="AM54" i="9"/>
  <c r="AT54" i="9"/>
  <c r="BB54" i="9"/>
  <c r="AG54" i="9"/>
  <c r="AN54" i="9"/>
  <c r="AU54" i="9"/>
  <c r="AH54" i="9"/>
  <c r="AO54" i="9"/>
  <c r="AV54" i="9"/>
  <c r="AY54" i="9"/>
  <c r="AL54" i="9"/>
  <c r="BA54" i="9"/>
  <c r="AP54" i="9"/>
  <c r="AQ54" i="9"/>
  <c r="AD54" i="9"/>
  <c r="AR54" i="9"/>
  <c r="AE54" i="9"/>
  <c r="AS54" i="9"/>
  <c r="AI54" i="9"/>
  <c r="AW54" i="9"/>
  <c r="AK54" i="9"/>
  <c r="AZ54" i="9"/>
  <c r="AX54" i="9"/>
  <c r="AJ54" i="9"/>
  <c r="AY39" i="9"/>
  <c r="AD39" i="9"/>
  <c r="AK39" i="9"/>
  <c r="AR39" i="9"/>
  <c r="AZ39" i="9"/>
  <c r="AE39" i="9"/>
  <c r="AL39" i="9"/>
  <c r="AS39" i="9"/>
  <c r="BA39" i="9"/>
  <c r="AH39" i="9"/>
  <c r="AO39" i="9"/>
  <c r="AV39" i="9"/>
  <c r="AQ39" i="9"/>
  <c r="AF39" i="9"/>
  <c r="AT39" i="9"/>
  <c r="AG39" i="9"/>
  <c r="AU39" i="9"/>
  <c r="AI39" i="9"/>
  <c r="AW39" i="9"/>
  <c r="AJ39" i="9"/>
  <c r="AX39" i="9"/>
  <c r="AM39" i="9"/>
  <c r="BB39" i="9"/>
  <c r="AP39" i="9"/>
  <c r="AN39" i="9"/>
  <c r="AF22" i="9"/>
  <c r="AM22" i="9"/>
  <c r="AT22" i="9"/>
  <c r="BB22" i="9"/>
  <c r="AG22" i="9"/>
  <c r="AN22" i="9"/>
  <c r="AU22" i="9"/>
  <c r="AH22" i="9"/>
  <c r="AO22" i="9"/>
  <c r="AV22" i="9"/>
  <c r="AI22" i="9"/>
  <c r="AP22" i="9"/>
  <c r="AW22" i="9"/>
  <c r="AY22" i="9"/>
  <c r="AE22" i="9"/>
  <c r="AZ22" i="9"/>
  <c r="AJ22" i="9"/>
  <c r="BA22" i="9"/>
  <c r="AK22" i="9"/>
  <c r="AR22" i="9"/>
  <c r="AD22" i="9"/>
  <c r="AL22" i="9"/>
  <c r="AQ22" i="9"/>
  <c r="AS22" i="9"/>
  <c r="AX22" i="9"/>
  <c r="AG8" i="10"/>
  <c r="AH8" i="10"/>
  <c r="AO8" i="10"/>
  <c r="AV8" i="10"/>
  <c r="AI8" i="10"/>
  <c r="AP8" i="10"/>
  <c r="AW8" i="10"/>
  <c r="AJ8" i="10"/>
  <c r="AQ8" i="10"/>
  <c r="AX8" i="10"/>
  <c r="AK8" i="10"/>
  <c r="AZ8" i="10"/>
  <c r="AF8" i="10"/>
  <c r="AM8" i="10"/>
  <c r="AT8" i="10"/>
  <c r="BB8" i="10"/>
  <c r="AY8" i="10"/>
  <c r="BA8" i="10"/>
  <c r="AE8" i="10"/>
  <c r="AL8" i="10"/>
  <c r="AN8" i="10"/>
  <c r="AR8" i="10"/>
  <c r="AU8" i="10"/>
  <c r="AS8" i="10"/>
  <c r="AE29" i="10"/>
  <c r="AL29" i="10"/>
  <c r="AS29" i="10"/>
  <c r="BA29" i="10"/>
  <c r="AF29" i="10"/>
  <c r="AM29" i="10"/>
  <c r="AT29" i="10"/>
  <c r="BB29" i="10"/>
  <c r="AG29" i="10"/>
  <c r="AN29" i="10"/>
  <c r="AU29" i="10"/>
  <c r="AH29" i="10"/>
  <c r="AO29" i="10"/>
  <c r="AV29" i="10"/>
  <c r="AI29" i="10"/>
  <c r="AP29" i="10"/>
  <c r="AW29" i="10"/>
  <c r="AJ29" i="10"/>
  <c r="AQ29" i="10"/>
  <c r="AX29" i="10"/>
  <c r="AZ29" i="10"/>
  <c r="AK29" i="10"/>
  <c r="AR29" i="10"/>
  <c r="AY29" i="10"/>
  <c r="AI68" i="2"/>
  <c r="AP68" i="2"/>
  <c r="AW68" i="2"/>
  <c r="AJ68" i="2"/>
  <c r="AQ68" i="2"/>
  <c r="AX68" i="2"/>
  <c r="AY68" i="2"/>
  <c r="AD68" i="2"/>
  <c r="AK68" i="2"/>
  <c r="AR68" i="2"/>
  <c r="AZ68" i="2"/>
  <c r="AN68" i="2"/>
  <c r="AE68" i="2"/>
  <c r="AL68" i="2"/>
  <c r="AS68" i="2"/>
  <c r="BA68" i="2"/>
  <c r="AG68" i="2"/>
  <c r="AF68" i="2"/>
  <c r="AM68" i="2"/>
  <c r="AT68" i="2"/>
  <c r="BB68" i="2"/>
  <c r="AU68" i="2"/>
  <c r="AH68" i="2"/>
  <c r="AO68" i="2"/>
  <c r="AV68" i="2"/>
  <c r="AF7" i="3"/>
  <c r="AM7" i="3"/>
  <c r="AT7" i="3"/>
  <c r="BB7" i="3"/>
  <c r="AG7" i="3"/>
  <c r="AN7" i="3"/>
  <c r="AU7" i="3"/>
  <c r="AH7" i="3"/>
  <c r="AO7" i="3"/>
  <c r="AV7" i="3"/>
  <c r="AI7" i="3"/>
  <c r="AP7" i="3"/>
  <c r="AW7" i="3"/>
  <c r="AJ7" i="3"/>
  <c r="AQ7" i="3"/>
  <c r="AX7" i="3"/>
  <c r="AE7" i="3"/>
  <c r="AL7" i="3"/>
  <c r="AS7" i="3"/>
  <c r="BA7" i="3"/>
  <c r="AY7" i="3"/>
  <c r="AZ7" i="3"/>
  <c r="AD7" i="3"/>
  <c r="AK7" i="3"/>
  <c r="AR7" i="3"/>
  <c r="AZ73" i="12"/>
  <c r="AE73" i="12"/>
  <c r="AL73" i="12"/>
  <c r="AS73" i="12"/>
  <c r="BA73" i="12"/>
  <c r="AF73" i="12"/>
  <c r="AM73" i="12"/>
  <c r="AT73" i="12"/>
  <c r="BB73" i="12"/>
  <c r="AH73" i="12"/>
  <c r="AO73" i="12"/>
  <c r="AV73" i="12"/>
  <c r="AJ73" i="12"/>
  <c r="AQ73" i="12"/>
  <c r="AX73" i="12"/>
  <c r="AK73" i="12"/>
  <c r="AN73" i="12"/>
  <c r="AP73" i="12"/>
  <c r="AR73" i="12"/>
  <c r="AW73" i="12"/>
  <c r="AI73" i="12"/>
  <c r="AU73" i="12"/>
  <c r="AY73" i="12"/>
  <c r="AG73" i="12"/>
  <c r="AI57" i="12"/>
  <c r="AP57" i="12"/>
  <c r="AK57" i="12"/>
  <c r="AZ57" i="12"/>
  <c r="AS57" i="12"/>
  <c r="BA57" i="12"/>
  <c r="AL57" i="12"/>
  <c r="AT57" i="12"/>
  <c r="BB57" i="12"/>
  <c r="AF57" i="12"/>
  <c r="AN57" i="12"/>
  <c r="AV57" i="12"/>
  <c r="AH57" i="12"/>
  <c r="AQ57" i="12"/>
  <c r="AX57" i="12"/>
  <c r="AJ57" i="12"/>
  <c r="AM57" i="12"/>
  <c r="AO57" i="12"/>
  <c r="AR57" i="12"/>
  <c r="AU57" i="12"/>
  <c r="AW57" i="12"/>
  <c r="AG57" i="12"/>
  <c r="AY57" i="12"/>
  <c r="AE57" i="12"/>
  <c r="AI41" i="12"/>
  <c r="AP41" i="12"/>
  <c r="AW41" i="12"/>
  <c r="AJ41" i="12"/>
  <c r="AQ41" i="12"/>
  <c r="AX41" i="12"/>
  <c r="AZ41" i="12"/>
  <c r="AE41" i="12"/>
  <c r="AL41" i="12"/>
  <c r="AS41" i="12"/>
  <c r="BA41" i="12"/>
  <c r="AG41" i="12"/>
  <c r="AN41" i="12"/>
  <c r="AU41" i="12"/>
  <c r="AR41" i="12"/>
  <c r="AT41" i="12"/>
  <c r="AV41" i="12"/>
  <c r="AF41" i="12"/>
  <c r="AH41" i="12"/>
  <c r="BB41" i="12"/>
  <c r="AM41" i="12"/>
  <c r="AK41" i="12"/>
  <c r="AO41" i="12"/>
  <c r="AY41" i="12"/>
  <c r="AI33" i="12"/>
  <c r="AP33" i="12"/>
  <c r="AW33" i="12"/>
  <c r="AJ33" i="12"/>
  <c r="AQ33" i="12"/>
  <c r="AX33" i="12"/>
  <c r="AZ33" i="12"/>
  <c r="AE33" i="12"/>
  <c r="AL33" i="12"/>
  <c r="AS33" i="12"/>
  <c r="BA33" i="12"/>
  <c r="AG33" i="12"/>
  <c r="AN33" i="12"/>
  <c r="AU33" i="12"/>
  <c r="AR33" i="12"/>
  <c r="AT33" i="12"/>
  <c r="AV33" i="12"/>
  <c r="AF33" i="12"/>
  <c r="AY33" i="12"/>
  <c r="AH33" i="12"/>
  <c r="BB33" i="12"/>
  <c r="AK33" i="12"/>
  <c r="AO33" i="12"/>
  <c r="AM33" i="12"/>
  <c r="AF14" i="9"/>
  <c r="AM14" i="9"/>
  <c r="AT14" i="9"/>
  <c r="BB14" i="9"/>
  <c r="AG14" i="9"/>
  <c r="AN14" i="9"/>
  <c r="AU14" i="9"/>
  <c r="AH14" i="9"/>
  <c r="AO14" i="9"/>
  <c r="AV14" i="9"/>
  <c r="AI14" i="9"/>
  <c r="AP14" i="9"/>
  <c r="AW14" i="9"/>
  <c r="AY14" i="9"/>
  <c r="AJ14" i="9"/>
  <c r="BA14" i="9"/>
  <c r="AK14" i="9"/>
  <c r="AL14" i="9"/>
  <c r="AS14" i="9"/>
  <c r="AE14" i="9"/>
  <c r="AQ14" i="9"/>
  <c r="AR14" i="9"/>
  <c r="AX14" i="9"/>
  <c r="AZ14" i="9"/>
  <c r="AD14" i="9"/>
  <c r="AD6" i="9"/>
  <c r="AK6" i="9"/>
  <c r="AR6" i="9"/>
  <c r="AZ6" i="9"/>
  <c r="AH6" i="9"/>
  <c r="AI6" i="9"/>
  <c r="AP6" i="9"/>
  <c r="AW6" i="9"/>
  <c r="AT6" i="9"/>
  <c r="AL6" i="9"/>
  <c r="AU6" i="9"/>
  <c r="AM6" i="9"/>
  <c r="AV6" i="9"/>
  <c r="AN6" i="9"/>
  <c r="AX6" i="9"/>
  <c r="AF6" i="9"/>
  <c r="AQ6" i="9"/>
  <c r="BA6" i="9"/>
  <c r="AJ6" i="9"/>
  <c r="AO6" i="9"/>
  <c r="AS6" i="9"/>
  <c r="AE6" i="9"/>
  <c r="AY6" i="9"/>
  <c r="BB6" i="9"/>
  <c r="AG6" i="9"/>
  <c r="AJ16" i="11"/>
  <c r="AQ16" i="11"/>
  <c r="AX16" i="11"/>
  <c r="AK16" i="11"/>
  <c r="AR16" i="11"/>
  <c r="AY16" i="11"/>
  <c r="AZ16" i="11"/>
  <c r="AE16" i="11"/>
  <c r="AL16" i="11"/>
  <c r="AS16" i="11"/>
  <c r="BA16" i="11"/>
  <c r="AF16" i="11"/>
  <c r="AM16" i="11"/>
  <c r="AT16" i="11"/>
  <c r="BB16" i="11"/>
  <c r="AI16" i="11"/>
  <c r="AP16" i="11"/>
  <c r="AW16" i="11"/>
  <c r="AG16" i="11"/>
  <c r="AH16" i="11"/>
  <c r="AN16" i="11"/>
  <c r="AO16" i="11"/>
  <c r="AU16" i="11"/>
  <c r="AV16" i="11"/>
  <c r="AJ8" i="11"/>
  <c r="AQ8" i="11"/>
  <c r="AX8" i="11"/>
  <c r="AK8" i="11"/>
  <c r="AR8" i="11"/>
  <c r="AY8" i="11"/>
  <c r="AZ8" i="11"/>
  <c r="AE8" i="11"/>
  <c r="AL8" i="11"/>
  <c r="AS8" i="11"/>
  <c r="BA8" i="11"/>
  <c r="AF8" i="11"/>
  <c r="AM8" i="11"/>
  <c r="AT8" i="11"/>
  <c r="BB8" i="11"/>
  <c r="AI8" i="11"/>
  <c r="AP8" i="11"/>
  <c r="AW8" i="11"/>
  <c r="AG8" i="11"/>
  <c r="AH8" i="11"/>
  <c r="AN8" i="11"/>
  <c r="AO8" i="11"/>
  <c r="AV8" i="11"/>
  <c r="AU8" i="11"/>
  <c r="BC33" i="12"/>
  <c r="BC2" i="12"/>
  <c r="BC31" i="10"/>
  <c r="AE7" i="2"/>
  <c r="AL7" i="2"/>
  <c r="AS7" i="2"/>
  <c r="BA7" i="2"/>
  <c r="AF7" i="2"/>
  <c r="AM7" i="2"/>
  <c r="AT7" i="2"/>
  <c r="BB7" i="2"/>
  <c r="AG7" i="2"/>
  <c r="AN7" i="2"/>
  <c r="AU7" i="2"/>
  <c r="AH7" i="2"/>
  <c r="AO7" i="2"/>
  <c r="AV7" i="2"/>
  <c r="AI7" i="2"/>
  <c r="AP7" i="2"/>
  <c r="AW7" i="2"/>
  <c r="AD7" i="2"/>
  <c r="AK7" i="2"/>
  <c r="AR7" i="2"/>
  <c r="AZ7" i="2"/>
  <c r="AQ7" i="2"/>
  <c r="AX7" i="2"/>
  <c r="AJ7" i="2"/>
  <c r="AY7" i="2"/>
  <c r="AY15" i="4"/>
  <c r="AD15" i="4"/>
  <c r="AK15" i="4"/>
  <c r="AR15" i="4"/>
  <c r="AZ15" i="4"/>
  <c r="AE15" i="4"/>
  <c r="AL15" i="4"/>
  <c r="AS15" i="4"/>
  <c r="BA15" i="4"/>
  <c r="AF15" i="4"/>
  <c r="AM15" i="4"/>
  <c r="AT15" i="4"/>
  <c r="BB15" i="4"/>
  <c r="AG15" i="4"/>
  <c r="AN15" i="4"/>
  <c r="AU15" i="4"/>
  <c r="AH15" i="4"/>
  <c r="AO15" i="4"/>
  <c r="AV15" i="4"/>
  <c r="AJ15" i="4"/>
  <c r="AQ15" i="4"/>
  <c r="AX15" i="4"/>
  <c r="AI15" i="4"/>
  <c r="AP15" i="4"/>
  <c r="AW15" i="4"/>
  <c r="AE109" i="6"/>
  <c r="AL109" i="6"/>
  <c r="AS109" i="6"/>
  <c r="BA109" i="6"/>
  <c r="AF109" i="6"/>
  <c r="AM109" i="6"/>
  <c r="AT109" i="6"/>
  <c r="BB109" i="6"/>
  <c r="AH109" i="6"/>
  <c r="AO109" i="6"/>
  <c r="AV109" i="6"/>
  <c r="AI109" i="6"/>
  <c r="AP109" i="6"/>
  <c r="AW109" i="6"/>
  <c r="AY109" i="6"/>
  <c r="AR109" i="6"/>
  <c r="AU109" i="6"/>
  <c r="AD109" i="6"/>
  <c r="AX109" i="6"/>
  <c r="AG109" i="6"/>
  <c r="AZ109" i="6"/>
  <c r="AJ109" i="6"/>
  <c r="AK109" i="6"/>
  <c r="AQ109" i="6"/>
  <c r="AN109" i="6"/>
  <c r="AY72" i="6"/>
  <c r="AD72" i="6"/>
  <c r="AK72" i="6"/>
  <c r="AR72" i="6"/>
  <c r="AZ72" i="6"/>
  <c r="AE72" i="6"/>
  <c r="AL72" i="6"/>
  <c r="AS72" i="6"/>
  <c r="BA72" i="6"/>
  <c r="AF72" i="6"/>
  <c r="AM72" i="6"/>
  <c r="AT72" i="6"/>
  <c r="BB72" i="6"/>
  <c r="AG72" i="6"/>
  <c r="AN72" i="6"/>
  <c r="AU72" i="6"/>
  <c r="AH72" i="6"/>
  <c r="AO72" i="6"/>
  <c r="AV72" i="6"/>
  <c r="AJ72" i="6"/>
  <c r="AQ72" i="6"/>
  <c r="AX72" i="6"/>
  <c r="AI72" i="6"/>
  <c r="AP72" i="6"/>
  <c r="AW72" i="6"/>
  <c r="AJ17" i="12"/>
  <c r="AK17" i="12"/>
  <c r="AG17" i="12"/>
  <c r="AP17" i="12"/>
  <c r="AW17" i="12"/>
  <c r="AH17" i="12"/>
  <c r="AQ17" i="12"/>
  <c r="AX17" i="12"/>
  <c r="AZ17" i="12"/>
  <c r="AL17" i="12"/>
  <c r="AS17" i="12"/>
  <c r="BA17" i="12"/>
  <c r="AE17" i="12"/>
  <c r="AN17" i="12"/>
  <c r="AU17" i="12"/>
  <c r="AV17" i="12"/>
  <c r="AY17" i="12"/>
  <c r="AF17" i="12"/>
  <c r="BB17" i="12"/>
  <c r="AI17" i="12"/>
  <c r="AM17" i="12"/>
  <c r="AO17" i="12"/>
  <c r="AT17" i="12"/>
  <c r="AR17" i="12"/>
  <c r="AE21" i="12"/>
  <c r="AL21" i="12"/>
  <c r="AS21" i="12"/>
  <c r="BA21" i="12"/>
  <c r="AF21" i="12"/>
  <c r="AM21" i="12"/>
  <c r="AT21" i="12"/>
  <c r="BB21" i="12"/>
  <c r="AH21" i="12"/>
  <c r="AO21" i="12"/>
  <c r="AV21" i="12"/>
  <c r="AI21" i="12"/>
  <c r="AP21" i="12"/>
  <c r="AW21" i="12"/>
  <c r="AK21" i="12"/>
  <c r="AR21" i="12"/>
  <c r="AY21" i="12"/>
  <c r="AU21" i="12"/>
  <c r="AX21" i="12"/>
  <c r="AG21" i="12"/>
  <c r="AZ21" i="12"/>
  <c r="AJ21" i="12"/>
  <c r="AN21" i="12"/>
  <c r="AQ21" i="12"/>
  <c r="AY55" i="9"/>
  <c r="AD55" i="9"/>
  <c r="AK55" i="9"/>
  <c r="AR55" i="9"/>
  <c r="AZ55" i="9"/>
  <c r="AE55" i="9"/>
  <c r="AL55" i="9"/>
  <c r="AS55" i="9"/>
  <c r="BA55" i="9"/>
  <c r="AH55" i="9"/>
  <c r="AO55" i="9"/>
  <c r="AV55" i="9"/>
  <c r="AQ55" i="9"/>
  <c r="AF55" i="9"/>
  <c r="AT55" i="9"/>
  <c r="AG55" i="9"/>
  <c r="AU55" i="9"/>
  <c r="AI55" i="9"/>
  <c r="AW55" i="9"/>
  <c r="AJ55" i="9"/>
  <c r="AX55" i="9"/>
  <c r="AM55" i="9"/>
  <c r="BB55" i="9"/>
  <c r="AP55" i="9"/>
  <c r="AN55" i="9"/>
  <c r="AY23" i="9"/>
  <c r="AD23" i="9"/>
  <c r="AK23" i="9"/>
  <c r="AR23" i="9"/>
  <c r="AZ23" i="9"/>
  <c r="AE23" i="9"/>
  <c r="AL23" i="9"/>
  <c r="AS23" i="9"/>
  <c r="BA23" i="9"/>
  <c r="AF23" i="9"/>
  <c r="AM23" i="9"/>
  <c r="AT23" i="9"/>
  <c r="BB23" i="9"/>
  <c r="AH23" i="9"/>
  <c r="AO23" i="9"/>
  <c r="AV23" i="9"/>
  <c r="AU23" i="9"/>
  <c r="AW23" i="9"/>
  <c r="AG23" i="9"/>
  <c r="AX23" i="9"/>
  <c r="AN23" i="9"/>
  <c r="AQ23" i="9"/>
  <c r="AI23" i="9"/>
  <c r="AP23" i="9"/>
  <c r="AJ23" i="9"/>
  <c r="AI76" i="2"/>
  <c r="AP76" i="2"/>
  <c r="AW76" i="2"/>
  <c r="AJ76" i="2"/>
  <c r="AX76" i="2"/>
  <c r="AY76" i="2"/>
  <c r="AN76" i="2"/>
  <c r="AD76" i="2"/>
  <c r="AK76" i="2"/>
  <c r="AR76" i="2"/>
  <c r="AZ76" i="2"/>
  <c r="AG76" i="2"/>
  <c r="AE76" i="2"/>
  <c r="AL76" i="2"/>
  <c r="AS76" i="2"/>
  <c r="BA76" i="2"/>
  <c r="AU76" i="2"/>
  <c r="AF76" i="2"/>
  <c r="AM76" i="2"/>
  <c r="AT76" i="2"/>
  <c r="BB76" i="2"/>
  <c r="AH76" i="2"/>
  <c r="AO76" i="2"/>
  <c r="AV76" i="2"/>
  <c r="AQ76" i="2"/>
  <c r="AF61" i="2"/>
  <c r="AM61" i="2"/>
  <c r="AT61" i="2"/>
  <c r="BB61" i="2"/>
  <c r="AG61" i="2"/>
  <c r="AN61" i="2"/>
  <c r="AU61" i="2"/>
  <c r="AH61" i="2"/>
  <c r="AO61" i="2"/>
  <c r="AV61" i="2"/>
  <c r="AD61" i="2"/>
  <c r="AI61" i="2"/>
  <c r="AP61" i="2"/>
  <c r="AW61" i="2"/>
  <c r="AK61" i="2"/>
  <c r="AJ61" i="2"/>
  <c r="AQ61" i="2"/>
  <c r="AX61" i="2"/>
  <c r="AR61" i="2"/>
  <c r="AY61" i="2"/>
  <c r="AZ61" i="2"/>
  <c r="AE61" i="2"/>
  <c r="AL61" i="2"/>
  <c r="AS61" i="2"/>
  <c r="BA61" i="2"/>
  <c r="AF29" i="2"/>
  <c r="AM29" i="2"/>
  <c r="AT29" i="2"/>
  <c r="BB29" i="2"/>
  <c r="AG29" i="2"/>
  <c r="AN29" i="2"/>
  <c r="AU29" i="2"/>
  <c r="AH29" i="2"/>
  <c r="AO29" i="2"/>
  <c r="AV29" i="2"/>
  <c r="AR29" i="2"/>
  <c r="AI29" i="2"/>
  <c r="AP29" i="2"/>
  <c r="AW29" i="2"/>
  <c r="AZ29" i="2"/>
  <c r="AJ29" i="2"/>
  <c r="AQ29" i="2"/>
  <c r="AX29" i="2"/>
  <c r="AD29" i="2"/>
  <c r="AY29" i="2"/>
  <c r="AK29" i="2"/>
  <c r="AE29" i="2"/>
  <c r="AL29" i="2"/>
  <c r="AS29" i="2"/>
  <c r="BA29" i="2"/>
  <c r="AI129" i="6"/>
  <c r="AP129" i="6"/>
  <c r="AW129" i="6"/>
  <c r="AJ129" i="6"/>
  <c r="AQ129" i="6"/>
  <c r="AX129" i="6"/>
  <c r="AY129" i="6"/>
  <c r="AD129" i="6"/>
  <c r="AK129" i="6"/>
  <c r="AR129" i="6"/>
  <c r="AZ129" i="6"/>
  <c r="AE129" i="6"/>
  <c r="AL129" i="6"/>
  <c r="AS129" i="6"/>
  <c r="BA129" i="6"/>
  <c r="AF129" i="6"/>
  <c r="AM129" i="6"/>
  <c r="AT129" i="6"/>
  <c r="BB129" i="6"/>
  <c r="AH129" i="6"/>
  <c r="AO129" i="6"/>
  <c r="AV129" i="6"/>
  <c r="AN129" i="6"/>
  <c r="AG129" i="6"/>
  <c r="AU129" i="6"/>
  <c r="AI105" i="6"/>
  <c r="AP105" i="6"/>
  <c r="AW105" i="6"/>
  <c r="AJ105" i="6"/>
  <c r="AQ105" i="6"/>
  <c r="AX105" i="6"/>
  <c r="AD105" i="6"/>
  <c r="AK105" i="6"/>
  <c r="AR105" i="6"/>
  <c r="AZ105" i="6"/>
  <c r="AE105" i="6"/>
  <c r="AL105" i="6"/>
  <c r="AS105" i="6"/>
  <c r="BA105" i="6"/>
  <c r="AG105" i="6"/>
  <c r="AN105" i="6"/>
  <c r="AU105" i="6"/>
  <c r="AT105" i="6"/>
  <c r="AV105" i="6"/>
  <c r="AF105" i="6"/>
  <c r="AY105" i="6"/>
  <c r="AH105" i="6"/>
  <c r="BB105" i="6"/>
  <c r="AM105" i="6"/>
  <c r="AO105" i="6"/>
  <c r="AH73" i="6"/>
  <c r="AO73" i="6"/>
  <c r="AV73" i="6"/>
  <c r="AI73" i="6"/>
  <c r="AP73" i="6"/>
  <c r="AW73" i="6"/>
  <c r="AJ73" i="6"/>
  <c r="AQ73" i="6"/>
  <c r="AX73" i="6"/>
  <c r="AY73" i="6"/>
  <c r="AD73" i="6"/>
  <c r="AK73" i="6"/>
  <c r="AR73" i="6"/>
  <c r="AZ73" i="6"/>
  <c r="AE73" i="6"/>
  <c r="AL73" i="6"/>
  <c r="AS73" i="6"/>
  <c r="BA73" i="6"/>
  <c r="AG73" i="6"/>
  <c r="AN73" i="6"/>
  <c r="AU73" i="6"/>
  <c r="AT73" i="6"/>
  <c r="BB73" i="6"/>
  <c r="AM73" i="6"/>
  <c r="AF73" i="6"/>
  <c r="AF42" i="12"/>
  <c r="AM42" i="12"/>
  <c r="AT42" i="12"/>
  <c r="BB42" i="12"/>
  <c r="AG42" i="12"/>
  <c r="AN42" i="12"/>
  <c r="AU42" i="12"/>
  <c r="AI42" i="12"/>
  <c r="AP42" i="12"/>
  <c r="AW42" i="12"/>
  <c r="AJ42" i="12"/>
  <c r="AQ42" i="12"/>
  <c r="AX42" i="12"/>
  <c r="AZ42" i="12"/>
  <c r="AL42" i="12"/>
  <c r="AO42" i="12"/>
  <c r="AR42" i="12"/>
  <c r="AV42" i="12"/>
  <c r="AH42" i="12"/>
  <c r="BA42" i="12"/>
  <c r="AY42" i="12"/>
  <c r="AE42" i="12"/>
  <c r="AS42" i="12"/>
  <c r="AK42" i="12"/>
  <c r="AF18" i="12"/>
  <c r="AM18" i="12"/>
  <c r="AT18" i="12"/>
  <c r="BB18" i="12"/>
  <c r="AG18" i="12"/>
  <c r="AN18" i="12"/>
  <c r="AU18" i="12"/>
  <c r="AI18" i="12"/>
  <c r="AP18" i="12"/>
  <c r="AW18" i="12"/>
  <c r="AJ18" i="12"/>
  <c r="AQ18" i="12"/>
  <c r="AX18" i="12"/>
  <c r="AZ18" i="12"/>
  <c r="AR18" i="12"/>
  <c r="AS18" i="12"/>
  <c r="AV18" i="12"/>
  <c r="AE18" i="12"/>
  <c r="AY18" i="12"/>
  <c r="AH18" i="12"/>
  <c r="BA18" i="12"/>
  <c r="AK18" i="12"/>
  <c r="AO18" i="12"/>
  <c r="AL18" i="12"/>
  <c r="AG17" i="11"/>
  <c r="AN17" i="11"/>
  <c r="AU17" i="11"/>
  <c r="AH17" i="11"/>
  <c r="AO17" i="11"/>
  <c r="AV17" i="11"/>
  <c r="AI17" i="11"/>
  <c r="AP17" i="11"/>
  <c r="AW17" i="11"/>
  <c r="AJ17" i="11"/>
  <c r="AQ17" i="11"/>
  <c r="AX17" i="11"/>
  <c r="AK17" i="11"/>
  <c r="AR17" i="11"/>
  <c r="AY17" i="11"/>
  <c r="AF17" i="11"/>
  <c r="AM17" i="11"/>
  <c r="AT17" i="11"/>
  <c r="BB17" i="11"/>
  <c r="AL17" i="11"/>
  <c r="AS17" i="11"/>
  <c r="AZ17" i="11"/>
  <c r="BA17" i="11"/>
  <c r="AE17" i="11"/>
  <c r="BC51" i="12"/>
  <c r="AK5" i="11"/>
  <c r="AR5" i="11"/>
  <c r="AY5" i="11"/>
  <c r="AZ5" i="11"/>
  <c r="AE5" i="11"/>
  <c r="AL5" i="11"/>
  <c r="AS5" i="11"/>
  <c r="BA5" i="11"/>
  <c r="AF5" i="11"/>
  <c r="AM5" i="11"/>
  <c r="AT5" i="11"/>
  <c r="BB5" i="11"/>
  <c r="AG5" i="11"/>
  <c r="AN5" i="11"/>
  <c r="AU5" i="11"/>
  <c r="AJ5" i="11"/>
  <c r="AQ5" i="11"/>
  <c r="AX5" i="11"/>
  <c r="AO5" i="11"/>
  <c r="AP5" i="11"/>
  <c r="AV5" i="11"/>
  <c r="AW5" i="11"/>
  <c r="AI5" i="11"/>
  <c r="AH5" i="11"/>
  <c r="AF12" i="2"/>
  <c r="AM12" i="2"/>
  <c r="AT12" i="2"/>
  <c r="BB12" i="2"/>
  <c r="AG12" i="2"/>
  <c r="AN12" i="2"/>
  <c r="AU12" i="2"/>
  <c r="AH12" i="2"/>
  <c r="AO12" i="2"/>
  <c r="AV12" i="2"/>
  <c r="AI12" i="2"/>
  <c r="AP12" i="2"/>
  <c r="AW12" i="2"/>
  <c r="AJ12" i="2"/>
  <c r="AQ12" i="2"/>
  <c r="AX12" i="2"/>
  <c r="AE12" i="2"/>
  <c r="AL12" i="2"/>
  <c r="AS12" i="2"/>
  <c r="BA12" i="2"/>
  <c r="AK12" i="2"/>
  <c r="AR12" i="2"/>
  <c r="AY12" i="2"/>
  <c r="AZ12" i="2"/>
  <c r="AD12" i="2"/>
  <c r="AY78" i="2"/>
  <c r="AD78" i="2"/>
  <c r="AR78" i="2"/>
  <c r="AE78" i="2"/>
  <c r="AL78" i="2"/>
  <c r="AS78" i="2"/>
  <c r="BA78" i="2"/>
  <c r="AW78" i="2"/>
  <c r="AF78" i="2"/>
  <c r="AM78" i="2"/>
  <c r="AT78" i="2"/>
  <c r="BB78" i="2"/>
  <c r="AI78" i="2"/>
  <c r="AG78" i="2"/>
  <c r="AN78" i="2"/>
  <c r="AU78" i="2"/>
  <c r="AH78" i="2"/>
  <c r="AO78" i="2"/>
  <c r="AV78" i="2"/>
  <c r="AP78" i="2"/>
  <c r="AJ78" i="2"/>
  <c r="AQ78" i="2"/>
  <c r="AX78" i="2"/>
  <c r="AK78" i="2"/>
  <c r="AZ78" i="2"/>
  <c r="AH55" i="2"/>
  <c r="AO55" i="2"/>
  <c r="AV55" i="2"/>
  <c r="AI55" i="2"/>
  <c r="AP55" i="2"/>
  <c r="AW55" i="2"/>
  <c r="AJ55" i="2"/>
  <c r="AQ55" i="2"/>
  <c r="AX55" i="2"/>
  <c r="BB55" i="2"/>
  <c r="AY55" i="2"/>
  <c r="AT55" i="2"/>
  <c r="AD55" i="2"/>
  <c r="AK55" i="2"/>
  <c r="AR55" i="2"/>
  <c r="AZ55" i="2"/>
  <c r="AF55" i="2"/>
  <c r="AE55" i="2"/>
  <c r="AL55" i="2"/>
  <c r="AS55" i="2"/>
  <c r="BA55" i="2"/>
  <c r="AM55" i="2"/>
  <c r="AG55" i="2"/>
  <c r="AN55" i="2"/>
  <c r="AU55" i="2"/>
  <c r="AD35" i="2"/>
  <c r="AK35" i="2"/>
  <c r="AR35" i="2"/>
  <c r="AZ35" i="2"/>
  <c r="AE35" i="2"/>
  <c r="AL35" i="2"/>
  <c r="AS35" i="2"/>
  <c r="BA35" i="2"/>
  <c r="AF35" i="2"/>
  <c r="AM35" i="2"/>
  <c r="AT35" i="2"/>
  <c r="BB35" i="2"/>
  <c r="AX35" i="2"/>
  <c r="AG35" i="2"/>
  <c r="AN35" i="2"/>
  <c r="AU35" i="2"/>
  <c r="AJ35" i="2"/>
  <c r="AH35" i="2"/>
  <c r="AO35" i="2"/>
  <c r="AV35" i="2"/>
  <c r="AQ35" i="2"/>
  <c r="AI35" i="2"/>
  <c r="AP35" i="2"/>
  <c r="AW35" i="2"/>
  <c r="AY35" i="2"/>
  <c r="AD5" i="3"/>
  <c r="AK5" i="3"/>
  <c r="AR5" i="3"/>
  <c r="AZ5" i="3"/>
  <c r="AE5" i="3"/>
  <c r="AL5" i="3"/>
  <c r="AS5" i="3"/>
  <c r="BA5" i="3"/>
  <c r="AF5" i="3"/>
  <c r="AM5" i="3"/>
  <c r="AT5" i="3"/>
  <c r="BB5" i="3"/>
  <c r="AG5" i="3"/>
  <c r="AN5" i="3"/>
  <c r="AU5" i="3"/>
  <c r="AH5" i="3"/>
  <c r="AO5" i="3"/>
  <c r="AV5" i="3"/>
  <c r="AY5" i="3"/>
  <c r="AP5" i="3"/>
  <c r="AQ5" i="3"/>
  <c r="AW5" i="3"/>
  <c r="AX5" i="3"/>
  <c r="AI5" i="3"/>
  <c r="AJ5" i="3"/>
  <c r="AF6" i="4"/>
  <c r="AM6" i="4"/>
  <c r="AT6" i="4"/>
  <c r="BB6" i="4"/>
  <c r="AG6" i="4"/>
  <c r="AN6" i="4"/>
  <c r="AU6" i="4"/>
  <c r="AH6" i="4"/>
  <c r="AO6" i="4"/>
  <c r="AV6" i="4"/>
  <c r="AI6" i="4"/>
  <c r="AP6" i="4"/>
  <c r="AW6" i="4"/>
  <c r="AJ6" i="4"/>
  <c r="AQ6" i="4"/>
  <c r="AX6" i="4"/>
  <c r="AY6" i="4"/>
  <c r="AE6" i="4"/>
  <c r="AL6" i="4"/>
  <c r="AS6" i="4"/>
  <c r="BA6" i="4"/>
  <c r="AD6" i="4"/>
  <c r="AZ6" i="4"/>
  <c r="AK6" i="4"/>
  <c r="AR6" i="4"/>
  <c r="AG19" i="4"/>
  <c r="AN19" i="4"/>
  <c r="AU19" i="4"/>
  <c r="AH19" i="4"/>
  <c r="AO19" i="4"/>
  <c r="AV19" i="4"/>
  <c r="AI19" i="4"/>
  <c r="AP19" i="4"/>
  <c r="AW19" i="4"/>
  <c r="AJ19" i="4"/>
  <c r="AQ19" i="4"/>
  <c r="AX19" i="4"/>
  <c r="AY19" i="4"/>
  <c r="AD19" i="4"/>
  <c r="AK19" i="4"/>
  <c r="AR19" i="4"/>
  <c r="AZ19" i="4"/>
  <c r="AF19" i="4"/>
  <c r="AM19" i="4"/>
  <c r="AT19" i="4"/>
  <c r="BB19" i="4"/>
  <c r="AL19" i="4"/>
  <c r="AS19" i="4"/>
  <c r="BA19" i="4"/>
  <c r="AE19" i="4"/>
  <c r="AI37" i="4"/>
  <c r="AP37" i="4"/>
  <c r="AW37" i="4"/>
  <c r="AJ37" i="4"/>
  <c r="AQ37" i="4"/>
  <c r="AX37" i="4"/>
  <c r="AY37" i="4"/>
  <c r="AD37" i="4"/>
  <c r="AK37" i="4"/>
  <c r="AR37" i="4"/>
  <c r="AZ37" i="4"/>
  <c r="AE37" i="4"/>
  <c r="AL37" i="4"/>
  <c r="AS37" i="4"/>
  <c r="BA37" i="4"/>
  <c r="AF37" i="4"/>
  <c r="AM37" i="4"/>
  <c r="AT37" i="4"/>
  <c r="BB37" i="4"/>
  <c r="AH37" i="4"/>
  <c r="AO37" i="4"/>
  <c r="AV37" i="4"/>
  <c r="AU37" i="4"/>
  <c r="AG37" i="4"/>
  <c r="AN37" i="4"/>
  <c r="AG27" i="4"/>
  <c r="AN27" i="4"/>
  <c r="AU27" i="4"/>
  <c r="AH27" i="4"/>
  <c r="AO27" i="4"/>
  <c r="AV27" i="4"/>
  <c r="AI27" i="4"/>
  <c r="AP27" i="4"/>
  <c r="AW27" i="4"/>
  <c r="AJ27" i="4"/>
  <c r="AQ27" i="4"/>
  <c r="AX27" i="4"/>
  <c r="AY27" i="4"/>
  <c r="AD27" i="4"/>
  <c r="AK27" i="4"/>
  <c r="AR27" i="4"/>
  <c r="AZ27" i="4"/>
  <c r="AF27" i="4"/>
  <c r="AM27" i="4"/>
  <c r="AT27" i="4"/>
  <c r="BB27" i="4"/>
  <c r="AE27" i="4"/>
  <c r="AL27" i="4"/>
  <c r="AS27" i="4"/>
  <c r="BA27" i="4"/>
  <c r="AE3" i="5"/>
  <c r="AL3" i="5"/>
  <c r="AS3" i="5"/>
  <c r="BA3" i="5"/>
  <c r="AF3" i="5"/>
  <c r="AM3" i="5"/>
  <c r="AT3" i="5"/>
  <c r="AG3" i="5"/>
  <c r="AN3" i="5"/>
  <c r="AU3" i="5"/>
  <c r="AH3" i="5"/>
  <c r="AO3" i="5"/>
  <c r="AV3" i="5"/>
  <c r="AI3" i="5"/>
  <c r="AP3" i="5"/>
  <c r="AW3" i="5"/>
  <c r="AJ3" i="5"/>
  <c r="AQ3" i="5"/>
  <c r="AX3" i="5"/>
  <c r="AD3" i="5"/>
  <c r="AK3" i="5"/>
  <c r="AR3" i="5"/>
  <c r="AZ3" i="5"/>
  <c r="AY3" i="5"/>
  <c r="AY9" i="6"/>
  <c r="AE9" i="6"/>
  <c r="AM9" i="6"/>
  <c r="AU9" i="6"/>
  <c r="AF9" i="6"/>
  <c r="AN9" i="6"/>
  <c r="AV9" i="6"/>
  <c r="AG9" i="6"/>
  <c r="AO9" i="6"/>
  <c r="AW9" i="6"/>
  <c r="AH9" i="6"/>
  <c r="AP9" i="6"/>
  <c r="AX9" i="6"/>
  <c r="AJ9" i="6"/>
  <c r="AR9" i="6"/>
  <c r="BA9" i="6"/>
  <c r="AT9" i="6"/>
  <c r="AZ9" i="6"/>
  <c r="AD9" i="6"/>
  <c r="BB9" i="6"/>
  <c r="AI9" i="6"/>
  <c r="AK9" i="6"/>
  <c r="AL9" i="6"/>
  <c r="AS9" i="6"/>
  <c r="AQ9" i="6"/>
  <c r="AF19" i="6"/>
  <c r="AM19" i="6"/>
  <c r="AT19" i="6"/>
  <c r="BB19" i="6"/>
  <c r="AG19" i="6"/>
  <c r="AN19" i="6"/>
  <c r="AU19" i="6"/>
  <c r="AH19" i="6"/>
  <c r="AO19" i="6"/>
  <c r="AV19" i="6"/>
  <c r="AI19" i="6"/>
  <c r="AP19" i="6"/>
  <c r="AW19" i="6"/>
  <c r="AY19" i="6"/>
  <c r="AL19" i="6"/>
  <c r="AQ19" i="6"/>
  <c r="AR19" i="6"/>
  <c r="AS19" i="6"/>
  <c r="AD19" i="6"/>
  <c r="AX19" i="6"/>
  <c r="AE19" i="6"/>
  <c r="AZ19" i="6"/>
  <c r="AK19" i="6"/>
  <c r="AJ19" i="6"/>
  <c r="BA19" i="6"/>
  <c r="AD120" i="6"/>
  <c r="AK120" i="6"/>
  <c r="AR120" i="6"/>
  <c r="AZ120" i="6"/>
  <c r="AE120" i="6"/>
  <c r="AL120" i="6"/>
  <c r="AS120" i="6"/>
  <c r="BA120" i="6"/>
  <c r="AG120" i="6"/>
  <c r="AN120" i="6"/>
  <c r="AU120" i="6"/>
  <c r="AH120" i="6"/>
  <c r="AO120" i="6"/>
  <c r="AV120" i="6"/>
  <c r="AJ120" i="6"/>
  <c r="AQ120" i="6"/>
  <c r="AX120" i="6"/>
  <c r="AT120" i="6"/>
  <c r="AW120" i="6"/>
  <c r="AF120" i="6"/>
  <c r="AY120" i="6"/>
  <c r="AI120" i="6"/>
  <c r="BB120" i="6"/>
  <c r="AM120" i="6"/>
  <c r="AP120" i="6"/>
  <c r="AY107" i="6"/>
  <c r="AD107" i="6"/>
  <c r="AK107" i="6"/>
  <c r="AR107" i="6"/>
  <c r="AZ107" i="6"/>
  <c r="AF107" i="6"/>
  <c r="AM107" i="6"/>
  <c r="AT107" i="6"/>
  <c r="BB107" i="6"/>
  <c r="AG107" i="6"/>
  <c r="AN107" i="6"/>
  <c r="AU107" i="6"/>
  <c r="AI107" i="6"/>
  <c r="AP107" i="6"/>
  <c r="AW107" i="6"/>
  <c r="AJ107" i="6"/>
  <c r="AL107" i="6"/>
  <c r="AO107" i="6"/>
  <c r="AQ107" i="6"/>
  <c r="AS107" i="6"/>
  <c r="AV107" i="6"/>
  <c r="AH107" i="6"/>
  <c r="BA107" i="6"/>
  <c r="AE107" i="6"/>
  <c r="AX107" i="6"/>
  <c r="AD93" i="6"/>
  <c r="AE93" i="6"/>
  <c r="AL93" i="6"/>
  <c r="AS93" i="6"/>
  <c r="BA93" i="6"/>
  <c r="AF93" i="6"/>
  <c r="AM93" i="6"/>
  <c r="AT93" i="6"/>
  <c r="BB93" i="6"/>
  <c r="AG93" i="6"/>
  <c r="AH93" i="6"/>
  <c r="AO93" i="6"/>
  <c r="AV93" i="6"/>
  <c r="AI93" i="6"/>
  <c r="AP93" i="6"/>
  <c r="AW93" i="6"/>
  <c r="AY93" i="6"/>
  <c r="AX93" i="6"/>
  <c r="AZ93" i="6"/>
  <c r="AJ93" i="6"/>
  <c r="AK93" i="6"/>
  <c r="AN93" i="6"/>
  <c r="AQ93" i="6"/>
  <c r="AU93" i="6"/>
  <c r="AR93" i="6"/>
  <c r="AE82" i="6"/>
  <c r="AL82" i="6"/>
  <c r="AS82" i="6"/>
  <c r="BA82" i="6"/>
  <c r="AF82" i="6"/>
  <c r="AM82" i="6"/>
  <c r="AT82" i="6"/>
  <c r="BB82" i="6"/>
  <c r="AG82" i="6"/>
  <c r="AN82" i="6"/>
  <c r="AU82" i="6"/>
  <c r="AH82" i="6"/>
  <c r="AO82" i="6"/>
  <c r="AV82" i="6"/>
  <c r="AI82" i="6"/>
  <c r="AP82" i="6"/>
  <c r="AW82" i="6"/>
  <c r="AJ82" i="6"/>
  <c r="AQ82" i="6"/>
  <c r="AX82" i="6"/>
  <c r="AD82" i="6"/>
  <c r="AK82" i="6"/>
  <c r="AR82" i="6"/>
  <c r="AZ82" i="6"/>
  <c r="AY82" i="6"/>
  <c r="AG68" i="6"/>
  <c r="AN68" i="6"/>
  <c r="AU68" i="6"/>
  <c r="AH68" i="6"/>
  <c r="AO68" i="6"/>
  <c r="AV68" i="6"/>
  <c r="AI68" i="6"/>
  <c r="AP68" i="6"/>
  <c r="AW68" i="6"/>
  <c r="AJ68" i="6"/>
  <c r="AQ68" i="6"/>
  <c r="AX68" i="6"/>
  <c r="AY68" i="6"/>
  <c r="AD68" i="6"/>
  <c r="AK68" i="6"/>
  <c r="AR68" i="6"/>
  <c r="AZ68" i="6"/>
  <c r="AF68" i="6"/>
  <c r="AM68" i="6"/>
  <c r="AT68" i="6"/>
  <c r="BB68" i="6"/>
  <c r="BA68" i="6"/>
  <c r="AE68" i="6"/>
  <c r="AS68" i="6"/>
  <c r="AL68" i="6"/>
  <c r="AE58" i="6"/>
  <c r="AL58" i="6"/>
  <c r="AS58" i="6"/>
  <c r="BA58" i="6"/>
  <c r="AF58" i="6"/>
  <c r="AM58" i="6"/>
  <c r="AT58" i="6"/>
  <c r="BB58" i="6"/>
  <c r="AG58" i="6"/>
  <c r="AN58" i="6"/>
  <c r="AU58" i="6"/>
  <c r="AH58" i="6"/>
  <c r="AO58" i="6"/>
  <c r="AV58" i="6"/>
  <c r="AI58" i="6"/>
  <c r="AP58" i="6"/>
  <c r="AW58" i="6"/>
  <c r="AJ58" i="6"/>
  <c r="AQ58" i="6"/>
  <c r="AX58" i="6"/>
  <c r="AD58" i="6"/>
  <c r="AK58" i="6"/>
  <c r="AR58" i="6"/>
  <c r="AZ58" i="6"/>
  <c r="AY58" i="6"/>
  <c r="AY48" i="6"/>
  <c r="AD48" i="6"/>
  <c r="AK48" i="6"/>
  <c r="AR48" i="6"/>
  <c r="AZ48" i="6"/>
  <c r="AE48" i="6"/>
  <c r="AL48" i="6"/>
  <c r="AS48" i="6"/>
  <c r="BA48" i="6"/>
  <c r="AF48" i="6"/>
  <c r="AM48" i="6"/>
  <c r="AT48" i="6"/>
  <c r="BB48" i="6"/>
  <c r="AG48" i="6"/>
  <c r="AN48" i="6"/>
  <c r="AU48" i="6"/>
  <c r="AH48" i="6"/>
  <c r="AO48" i="6"/>
  <c r="AV48" i="6"/>
  <c r="AJ48" i="6"/>
  <c r="AQ48" i="6"/>
  <c r="AX48" i="6"/>
  <c r="AI48" i="6"/>
  <c r="AP48" i="6"/>
  <c r="AW48" i="6"/>
  <c r="AY36" i="6"/>
  <c r="AD36" i="6"/>
  <c r="AK36" i="6"/>
  <c r="AR36" i="6"/>
  <c r="AZ36" i="6"/>
  <c r="AE36" i="6"/>
  <c r="AL36" i="6"/>
  <c r="AS36" i="6"/>
  <c r="BA36" i="6"/>
  <c r="AF36" i="6"/>
  <c r="AM36" i="6"/>
  <c r="AT36" i="6"/>
  <c r="BB36" i="6"/>
  <c r="AH36" i="6"/>
  <c r="AO36" i="6"/>
  <c r="AV36" i="6"/>
  <c r="AW36" i="6"/>
  <c r="AG36" i="6"/>
  <c r="AX36" i="6"/>
  <c r="AI36" i="6"/>
  <c r="AJ36" i="6"/>
  <c r="AN36" i="6"/>
  <c r="AP36" i="6"/>
  <c r="AU36" i="6"/>
  <c r="AQ36" i="6"/>
  <c r="AI26" i="6"/>
  <c r="AP26" i="6"/>
  <c r="AW26" i="6"/>
  <c r="AJ26" i="6"/>
  <c r="AQ26" i="6"/>
  <c r="AX26" i="6"/>
  <c r="AY26" i="6"/>
  <c r="AD26" i="6"/>
  <c r="AK26" i="6"/>
  <c r="AR26" i="6"/>
  <c r="AZ26" i="6"/>
  <c r="AF26" i="6"/>
  <c r="AM26" i="6"/>
  <c r="AT26" i="6"/>
  <c r="BB26" i="6"/>
  <c r="AO26" i="6"/>
  <c r="AS26" i="6"/>
  <c r="AU26" i="6"/>
  <c r="AE26" i="6"/>
  <c r="AV26" i="6"/>
  <c r="AG26" i="6"/>
  <c r="BA26" i="6"/>
  <c r="AH26" i="6"/>
  <c r="AN26" i="6"/>
  <c r="AL26" i="6"/>
  <c r="AE8" i="12"/>
  <c r="AL8" i="12"/>
  <c r="AS8" i="12"/>
  <c r="BA8" i="12"/>
  <c r="AF8" i="12"/>
  <c r="AM8" i="12"/>
  <c r="AT8" i="12"/>
  <c r="BB8" i="12"/>
  <c r="AH8" i="12"/>
  <c r="AO8" i="12"/>
  <c r="AV8" i="12"/>
  <c r="AJ8" i="12"/>
  <c r="AQ8" i="12"/>
  <c r="AX8" i="12"/>
  <c r="AZ8" i="12"/>
  <c r="AG8" i="12"/>
  <c r="AY8" i="12"/>
  <c r="AI8" i="12"/>
  <c r="AK8" i="12"/>
  <c r="AN8" i="12"/>
  <c r="AP8" i="12"/>
  <c r="AR8" i="12"/>
  <c r="AW8" i="12"/>
  <c r="AU8" i="12"/>
  <c r="AZ81" i="12"/>
  <c r="AE81" i="12"/>
  <c r="AL81" i="12"/>
  <c r="AS81" i="12"/>
  <c r="BA81" i="12"/>
  <c r="AF81" i="12"/>
  <c r="AM81" i="12"/>
  <c r="AT81" i="12"/>
  <c r="BB81" i="12"/>
  <c r="AH81" i="12"/>
  <c r="AO81" i="12"/>
  <c r="AV81" i="12"/>
  <c r="AJ81" i="12"/>
  <c r="AQ81" i="12"/>
  <c r="AX81" i="12"/>
  <c r="AI81" i="12"/>
  <c r="AK81" i="12"/>
  <c r="AN81" i="12"/>
  <c r="AP81" i="12"/>
  <c r="AU81" i="12"/>
  <c r="AW81" i="12"/>
  <c r="AY81" i="12"/>
  <c r="AR81" i="12"/>
  <c r="AG81" i="12"/>
  <c r="AZ65" i="12"/>
  <c r="AE65" i="12"/>
  <c r="AL65" i="12"/>
  <c r="AS65" i="12"/>
  <c r="BA65" i="12"/>
  <c r="AF65" i="12"/>
  <c r="AM65" i="12"/>
  <c r="AT65" i="12"/>
  <c r="BB65" i="12"/>
  <c r="AH65" i="12"/>
  <c r="AO65" i="12"/>
  <c r="AV65" i="12"/>
  <c r="AJ65" i="12"/>
  <c r="AQ65" i="12"/>
  <c r="AX65" i="12"/>
  <c r="AN65" i="12"/>
  <c r="AP65" i="12"/>
  <c r="AR65" i="12"/>
  <c r="AU65" i="12"/>
  <c r="AG65" i="12"/>
  <c r="AY65" i="12"/>
  <c r="AI65" i="12"/>
  <c r="AK65" i="12"/>
  <c r="AW65" i="12"/>
  <c r="AG47" i="12"/>
  <c r="AN47" i="12"/>
  <c r="AU47" i="12"/>
  <c r="AH47" i="12"/>
  <c r="AO47" i="12"/>
  <c r="AV47" i="12"/>
  <c r="AJ47" i="12"/>
  <c r="AQ47" i="12"/>
  <c r="AX47" i="12"/>
  <c r="AI47" i="12"/>
  <c r="AS47" i="12"/>
  <c r="AK47" i="12"/>
  <c r="AT47" i="12"/>
  <c r="AW47" i="12"/>
  <c r="AM47" i="12"/>
  <c r="AZ47" i="12"/>
  <c r="AE47" i="12"/>
  <c r="AR47" i="12"/>
  <c r="BB47" i="12"/>
  <c r="AP47" i="12"/>
  <c r="AY47" i="12"/>
  <c r="BA47" i="12"/>
  <c r="AL47" i="12"/>
  <c r="AF47" i="12"/>
  <c r="AG31" i="12"/>
  <c r="AN31" i="12"/>
  <c r="AU31" i="12"/>
  <c r="AH31" i="12"/>
  <c r="AO31" i="12"/>
  <c r="AV31" i="12"/>
  <c r="AJ31" i="12"/>
  <c r="AQ31" i="12"/>
  <c r="AX31" i="12"/>
  <c r="AK31" i="12"/>
  <c r="AR31" i="12"/>
  <c r="AY31" i="12"/>
  <c r="AE31" i="12"/>
  <c r="AL31" i="12"/>
  <c r="AS31" i="12"/>
  <c r="BA31" i="12"/>
  <c r="AI31" i="12"/>
  <c r="BB31" i="12"/>
  <c r="AM31" i="12"/>
  <c r="AP31" i="12"/>
  <c r="AT31" i="12"/>
  <c r="AF31" i="12"/>
  <c r="AZ31" i="12"/>
  <c r="AW31" i="12"/>
  <c r="AD4" i="8"/>
  <c r="AK4" i="8"/>
  <c r="AR4" i="8"/>
  <c r="AZ4" i="8"/>
  <c r="AE4" i="8"/>
  <c r="AL4" i="8"/>
  <c r="AS4" i="8"/>
  <c r="BA4" i="8"/>
  <c r="AF4" i="8"/>
  <c r="AM4" i="8"/>
  <c r="AT4" i="8"/>
  <c r="BB4" i="8"/>
  <c r="AG4" i="8"/>
  <c r="AN4" i="8"/>
  <c r="AU4" i="8"/>
  <c r="AH4" i="8"/>
  <c r="AO4" i="8"/>
  <c r="AV4" i="8"/>
  <c r="AI4" i="8"/>
  <c r="AP4" i="8"/>
  <c r="AW4" i="8"/>
  <c r="AY4" i="8"/>
  <c r="AJ4" i="8"/>
  <c r="AQ4" i="8"/>
  <c r="AX4" i="8"/>
  <c r="AG5" i="9"/>
  <c r="AN5" i="9"/>
  <c r="AU5" i="9"/>
  <c r="AH5" i="9"/>
  <c r="AI5" i="9"/>
  <c r="AY5" i="9"/>
  <c r="AD5" i="9"/>
  <c r="AK5" i="9"/>
  <c r="AR5" i="9"/>
  <c r="AZ5" i="9"/>
  <c r="AF5" i="9"/>
  <c r="AM5" i="9"/>
  <c r="AJ5" i="9"/>
  <c r="AW5" i="9"/>
  <c r="AL5" i="9"/>
  <c r="AX5" i="9"/>
  <c r="AO5" i="9"/>
  <c r="BA5" i="9"/>
  <c r="AP5" i="9"/>
  <c r="BB5" i="9"/>
  <c r="AS5" i="9"/>
  <c r="AE5" i="9"/>
  <c r="AQ5" i="9"/>
  <c r="AT5" i="9"/>
  <c r="AV5" i="9"/>
  <c r="AG19" i="9"/>
  <c r="AN19" i="9"/>
  <c r="AU19" i="9"/>
  <c r="AH19" i="9"/>
  <c r="AO19" i="9"/>
  <c r="AV19" i="9"/>
  <c r="AI19" i="9"/>
  <c r="AP19" i="9"/>
  <c r="AW19" i="9"/>
  <c r="AJ19" i="9"/>
  <c r="AQ19" i="9"/>
  <c r="AX19" i="9"/>
  <c r="AD19" i="9"/>
  <c r="AK19" i="9"/>
  <c r="AR19" i="9"/>
  <c r="AZ19" i="9"/>
  <c r="AT19" i="9"/>
  <c r="AE19" i="9"/>
  <c r="AY19" i="9"/>
  <c r="AF19" i="9"/>
  <c r="BA19" i="9"/>
  <c r="AM19" i="9"/>
  <c r="AL19" i="9"/>
  <c r="AS19" i="9"/>
  <c r="BB19" i="9"/>
  <c r="AI53" i="9"/>
  <c r="AP53" i="9"/>
  <c r="AW53" i="9"/>
  <c r="AJ53" i="9"/>
  <c r="AQ53" i="9"/>
  <c r="AX53" i="9"/>
  <c r="AY53" i="9"/>
  <c r="AF53" i="9"/>
  <c r="AM53" i="9"/>
  <c r="AT53" i="9"/>
  <c r="BB53" i="9"/>
  <c r="AH53" i="9"/>
  <c r="AV53" i="9"/>
  <c r="AK53" i="9"/>
  <c r="AZ53" i="9"/>
  <c r="AL53" i="9"/>
  <c r="BA53" i="9"/>
  <c r="AN53" i="9"/>
  <c r="AO53" i="9"/>
  <c r="AD53" i="9"/>
  <c r="AR53" i="9"/>
  <c r="AG53" i="9"/>
  <c r="AU53" i="9"/>
  <c r="AE53" i="9"/>
  <c r="AS53" i="9"/>
  <c r="AF38" i="9"/>
  <c r="AM38" i="9"/>
  <c r="AT38" i="9"/>
  <c r="BB38" i="9"/>
  <c r="AG38" i="9"/>
  <c r="AN38" i="9"/>
  <c r="AU38" i="9"/>
  <c r="AH38" i="9"/>
  <c r="AO38" i="9"/>
  <c r="AV38" i="9"/>
  <c r="AY38" i="9"/>
  <c r="AL38" i="9"/>
  <c r="BA38" i="9"/>
  <c r="AP38" i="9"/>
  <c r="AQ38" i="9"/>
  <c r="AD38" i="9"/>
  <c r="AR38" i="9"/>
  <c r="AE38" i="9"/>
  <c r="AS38" i="9"/>
  <c r="AI38" i="9"/>
  <c r="AW38" i="9"/>
  <c r="AK38" i="9"/>
  <c r="AZ38" i="9"/>
  <c r="AJ38" i="9"/>
  <c r="AX38" i="9"/>
  <c r="AI21" i="9"/>
  <c r="AP21" i="9"/>
  <c r="AW21" i="9"/>
  <c r="AJ21" i="9"/>
  <c r="AQ21" i="9"/>
  <c r="AX21" i="9"/>
  <c r="AY21" i="9"/>
  <c r="AD21" i="9"/>
  <c r="AK21" i="9"/>
  <c r="AR21" i="9"/>
  <c r="AZ21" i="9"/>
  <c r="AF21" i="9"/>
  <c r="AM21" i="9"/>
  <c r="AT21" i="9"/>
  <c r="BB21" i="9"/>
  <c r="AL21" i="9"/>
  <c r="AN21" i="9"/>
  <c r="AO21" i="9"/>
  <c r="AE21" i="9"/>
  <c r="AV21" i="9"/>
  <c r="AG21" i="9"/>
  <c r="AH21" i="9"/>
  <c r="AS21" i="9"/>
  <c r="BA21" i="9"/>
  <c r="AU21" i="9"/>
  <c r="AG11" i="10"/>
  <c r="AN11" i="10"/>
  <c r="AU11" i="10"/>
  <c r="AH11" i="10"/>
  <c r="AO11" i="10"/>
  <c r="AV11" i="10"/>
  <c r="AI11" i="10"/>
  <c r="AP11" i="10"/>
  <c r="AW11" i="10"/>
  <c r="AK11" i="10"/>
  <c r="AR11" i="10"/>
  <c r="AY11" i="10"/>
  <c r="AE11" i="10"/>
  <c r="AL11" i="10"/>
  <c r="AS11" i="10"/>
  <c r="BA11" i="10"/>
  <c r="AJ11" i="10"/>
  <c r="BB11" i="10"/>
  <c r="AM11" i="10"/>
  <c r="AQ11" i="10"/>
  <c r="AT11" i="10"/>
  <c r="AF11" i="10"/>
  <c r="AZ11" i="10"/>
  <c r="AX11" i="10"/>
  <c r="AH28" i="10"/>
  <c r="AO28" i="10"/>
  <c r="AV28" i="10"/>
  <c r="AI28" i="10"/>
  <c r="AP28" i="10"/>
  <c r="AW28" i="10"/>
  <c r="AJ28" i="10"/>
  <c r="AQ28" i="10"/>
  <c r="AX28" i="10"/>
  <c r="AK28" i="10"/>
  <c r="AR28" i="10"/>
  <c r="AY28" i="10"/>
  <c r="AZ28" i="10"/>
  <c r="AE28" i="10"/>
  <c r="AL28" i="10"/>
  <c r="AS28" i="10"/>
  <c r="BA28" i="10"/>
  <c r="AG28" i="10"/>
  <c r="AN28" i="10"/>
  <c r="AU28" i="10"/>
  <c r="AT28" i="10"/>
  <c r="BB28" i="10"/>
  <c r="AM28" i="10"/>
  <c r="AF28" i="10"/>
  <c r="AI60" i="2"/>
  <c r="AP60" i="2"/>
  <c r="AW60" i="2"/>
  <c r="AJ60" i="2"/>
  <c r="AQ60" i="2"/>
  <c r="AX60" i="2"/>
  <c r="AY60" i="2"/>
  <c r="AD60" i="2"/>
  <c r="AK60" i="2"/>
  <c r="AR60" i="2"/>
  <c r="AZ60" i="2"/>
  <c r="AN60" i="2"/>
  <c r="AE60" i="2"/>
  <c r="AL60" i="2"/>
  <c r="AS60" i="2"/>
  <c r="BA60" i="2"/>
  <c r="AG60" i="2"/>
  <c r="AF60" i="2"/>
  <c r="AM60" i="2"/>
  <c r="AT60" i="2"/>
  <c r="BB60" i="2"/>
  <c r="AU60" i="2"/>
  <c r="AH60" i="2"/>
  <c r="AO60" i="2"/>
  <c r="AV60" i="2"/>
  <c r="AG127" i="6"/>
  <c r="AN127" i="6"/>
  <c r="AU127" i="6"/>
  <c r="AH127" i="6"/>
  <c r="AO127" i="6"/>
  <c r="AV127" i="6"/>
  <c r="AI127" i="6"/>
  <c r="AP127" i="6"/>
  <c r="AW127" i="6"/>
  <c r="AJ127" i="6"/>
  <c r="AQ127" i="6"/>
  <c r="AX127" i="6"/>
  <c r="AY127" i="6"/>
  <c r="AD127" i="6"/>
  <c r="AK127" i="6"/>
  <c r="AR127" i="6"/>
  <c r="AZ127" i="6"/>
  <c r="AF127" i="6"/>
  <c r="AM127" i="6"/>
  <c r="AT127" i="6"/>
  <c r="BB127" i="6"/>
  <c r="AS127" i="6"/>
  <c r="BA127" i="6"/>
  <c r="AE127" i="6"/>
  <c r="AL127" i="6"/>
  <c r="AG119" i="6"/>
  <c r="AN119" i="6"/>
  <c r="AU119" i="6"/>
  <c r="AH119" i="6"/>
  <c r="AO119" i="6"/>
  <c r="AV119" i="6"/>
  <c r="AJ119" i="6"/>
  <c r="AQ119" i="6"/>
  <c r="AX119" i="6"/>
  <c r="AY119" i="6"/>
  <c r="AE119" i="6"/>
  <c r="AL119" i="6"/>
  <c r="AS119" i="6"/>
  <c r="BA119" i="6"/>
  <c r="AF119" i="6"/>
  <c r="AZ119" i="6"/>
  <c r="AI119" i="6"/>
  <c r="BB119" i="6"/>
  <c r="AK119" i="6"/>
  <c r="AM119" i="6"/>
  <c r="AP119" i="6"/>
  <c r="AR119" i="6"/>
  <c r="AD119" i="6"/>
  <c r="AW119" i="6"/>
  <c r="AT119" i="6"/>
  <c r="AG111" i="6"/>
  <c r="AN111" i="6"/>
  <c r="AU111" i="6"/>
  <c r="AH111" i="6"/>
  <c r="AO111" i="6"/>
  <c r="AV111" i="6"/>
  <c r="AJ111" i="6"/>
  <c r="AQ111" i="6"/>
  <c r="AX111" i="6"/>
  <c r="AY111" i="6"/>
  <c r="AE111" i="6"/>
  <c r="AL111" i="6"/>
  <c r="AS111" i="6"/>
  <c r="BA111" i="6"/>
  <c r="AI111" i="6"/>
  <c r="BB111" i="6"/>
  <c r="AK111" i="6"/>
  <c r="AM111" i="6"/>
  <c r="AP111" i="6"/>
  <c r="AR111" i="6"/>
  <c r="AT111" i="6"/>
  <c r="AF111" i="6"/>
  <c r="AZ111" i="6"/>
  <c r="AD111" i="6"/>
  <c r="AW111" i="6"/>
  <c r="AG103" i="6"/>
  <c r="AN103" i="6"/>
  <c r="AU103" i="6"/>
  <c r="AH103" i="6"/>
  <c r="AO103" i="6"/>
  <c r="AV103" i="6"/>
  <c r="AJ103" i="6"/>
  <c r="AQ103" i="6"/>
  <c r="AX103" i="6"/>
  <c r="AY103" i="6"/>
  <c r="AE103" i="6"/>
  <c r="AL103" i="6"/>
  <c r="AS103" i="6"/>
  <c r="BA103" i="6"/>
  <c r="AK103" i="6"/>
  <c r="AM103" i="6"/>
  <c r="AP103" i="6"/>
  <c r="AR103" i="6"/>
  <c r="AT103" i="6"/>
  <c r="AD103" i="6"/>
  <c r="AW103" i="6"/>
  <c r="AI103" i="6"/>
  <c r="BB103" i="6"/>
  <c r="AZ103" i="6"/>
  <c r="AF103" i="6"/>
  <c r="AG95" i="6"/>
  <c r="AN95" i="6"/>
  <c r="AU95" i="6"/>
  <c r="AH95" i="6"/>
  <c r="AO95" i="6"/>
  <c r="AV95" i="6"/>
  <c r="AJ95" i="6"/>
  <c r="AQ95" i="6"/>
  <c r="AX95" i="6"/>
  <c r="AY95" i="6"/>
  <c r="AE95" i="6"/>
  <c r="AL95" i="6"/>
  <c r="AS95" i="6"/>
  <c r="BA95" i="6"/>
  <c r="AM95" i="6"/>
  <c r="AP95" i="6"/>
  <c r="AR95" i="6"/>
  <c r="AT95" i="6"/>
  <c r="AD95" i="6"/>
  <c r="AW95" i="6"/>
  <c r="AF95" i="6"/>
  <c r="AZ95" i="6"/>
  <c r="AK95" i="6"/>
  <c r="BB95" i="6"/>
  <c r="AI95" i="6"/>
  <c r="AF87" i="6"/>
  <c r="AM87" i="6"/>
  <c r="AT87" i="6"/>
  <c r="BB87" i="6"/>
  <c r="AG87" i="6"/>
  <c r="AN87" i="6"/>
  <c r="AU87" i="6"/>
  <c r="AH87" i="6"/>
  <c r="AO87" i="6"/>
  <c r="AV87" i="6"/>
  <c r="AI87" i="6"/>
  <c r="AP87" i="6"/>
  <c r="AW87" i="6"/>
  <c r="AJ87" i="6"/>
  <c r="AQ87" i="6"/>
  <c r="AX87" i="6"/>
  <c r="AY87" i="6"/>
  <c r="AE87" i="6"/>
  <c r="AL87" i="6"/>
  <c r="AS87" i="6"/>
  <c r="BA87" i="6"/>
  <c r="AZ87" i="6"/>
  <c r="AD87" i="6"/>
  <c r="AR87" i="6"/>
  <c r="AK87" i="6"/>
  <c r="AF79" i="6"/>
  <c r="AM79" i="6"/>
  <c r="AT79" i="6"/>
  <c r="BB79" i="6"/>
  <c r="AG79" i="6"/>
  <c r="AN79" i="6"/>
  <c r="AU79" i="6"/>
  <c r="AH79" i="6"/>
  <c r="AO79" i="6"/>
  <c r="AV79" i="6"/>
  <c r="AI79" i="6"/>
  <c r="AP79" i="6"/>
  <c r="AW79" i="6"/>
  <c r="AJ79" i="6"/>
  <c r="AQ79" i="6"/>
  <c r="AX79" i="6"/>
  <c r="AY79" i="6"/>
  <c r="AE79" i="6"/>
  <c r="AL79" i="6"/>
  <c r="AS79" i="6"/>
  <c r="BA79" i="6"/>
  <c r="AD79" i="6"/>
  <c r="AK79" i="6"/>
  <c r="AR79" i="6"/>
  <c r="AZ79" i="6"/>
  <c r="AF71" i="6"/>
  <c r="AM71" i="6"/>
  <c r="AT71" i="6"/>
  <c r="BB71" i="6"/>
  <c r="AG71" i="6"/>
  <c r="AN71" i="6"/>
  <c r="AU71" i="6"/>
  <c r="AH71" i="6"/>
  <c r="AO71" i="6"/>
  <c r="AV71" i="6"/>
  <c r="AI71" i="6"/>
  <c r="AP71" i="6"/>
  <c r="AW71" i="6"/>
  <c r="AJ71" i="6"/>
  <c r="AQ71" i="6"/>
  <c r="AX71" i="6"/>
  <c r="AY71" i="6"/>
  <c r="AE71" i="6"/>
  <c r="AL71" i="6"/>
  <c r="AS71" i="6"/>
  <c r="BA71" i="6"/>
  <c r="AK71" i="6"/>
  <c r="AR71" i="6"/>
  <c r="AZ71" i="6"/>
  <c r="AD71" i="6"/>
  <c r="AF63" i="6"/>
  <c r="AM63" i="6"/>
  <c r="AT63" i="6"/>
  <c r="BB63" i="6"/>
  <c r="AG63" i="6"/>
  <c r="AN63" i="6"/>
  <c r="AU63" i="6"/>
  <c r="AH63" i="6"/>
  <c r="AO63" i="6"/>
  <c r="AV63" i="6"/>
  <c r="AI63" i="6"/>
  <c r="AP63" i="6"/>
  <c r="AW63" i="6"/>
  <c r="AJ63" i="6"/>
  <c r="AQ63" i="6"/>
  <c r="AX63" i="6"/>
  <c r="AY63" i="6"/>
  <c r="AE63" i="6"/>
  <c r="AL63" i="6"/>
  <c r="AS63" i="6"/>
  <c r="BA63" i="6"/>
  <c r="AD63" i="6"/>
  <c r="AK63" i="6"/>
  <c r="AZ63" i="6"/>
  <c r="AR63" i="6"/>
  <c r="AF55" i="6"/>
  <c r="AM55" i="6"/>
  <c r="AT55" i="6"/>
  <c r="BB55" i="6"/>
  <c r="AG55" i="6"/>
  <c r="AN55" i="6"/>
  <c r="AU55" i="6"/>
  <c r="AH55" i="6"/>
  <c r="AO55" i="6"/>
  <c r="AV55" i="6"/>
  <c r="AI55" i="6"/>
  <c r="AP55" i="6"/>
  <c r="AW55" i="6"/>
  <c r="AJ55" i="6"/>
  <c r="AQ55" i="6"/>
  <c r="AX55" i="6"/>
  <c r="AY55" i="6"/>
  <c r="AE55" i="6"/>
  <c r="AL55" i="6"/>
  <c r="AS55" i="6"/>
  <c r="BA55" i="6"/>
  <c r="AD55" i="6"/>
  <c r="AK55" i="6"/>
  <c r="AR55" i="6"/>
  <c r="AZ55" i="6"/>
  <c r="AF47" i="6"/>
  <c r="AM47" i="6"/>
  <c r="AT47" i="6"/>
  <c r="BB47" i="6"/>
  <c r="AG47" i="6"/>
  <c r="AN47" i="6"/>
  <c r="AU47" i="6"/>
  <c r="AH47" i="6"/>
  <c r="AO47" i="6"/>
  <c r="AV47" i="6"/>
  <c r="AI47" i="6"/>
  <c r="AP47" i="6"/>
  <c r="AW47" i="6"/>
  <c r="AJ47" i="6"/>
  <c r="AQ47" i="6"/>
  <c r="AX47" i="6"/>
  <c r="AY47" i="6"/>
  <c r="AE47" i="6"/>
  <c r="AL47" i="6"/>
  <c r="AS47" i="6"/>
  <c r="BA47" i="6"/>
  <c r="AR47" i="6"/>
  <c r="AZ47" i="6"/>
  <c r="AK47" i="6"/>
  <c r="AD47" i="6"/>
  <c r="AJ39" i="6"/>
  <c r="AQ39" i="6"/>
  <c r="AX39" i="6"/>
  <c r="AY39" i="6"/>
  <c r="AD39" i="6"/>
  <c r="AK39" i="6"/>
  <c r="AR39" i="6"/>
  <c r="AZ39" i="6"/>
  <c r="AE39" i="6"/>
  <c r="AL39" i="6"/>
  <c r="AS39" i="6"/>
  <c r="BA39" i="6"/>
  <c r="AG39" i="6"/>
  <c r="AN39" i="6"/>
  <c r="AU39" i="6"/>
  <c r="AH39" i="6"/>
  <c r="BB39" i="6"/>
  <c r="AI39" i="6"/>
  <c r="AM39" i="6"/>
  <c r="AO39" i="6"/>
  <c r="AP39" i="6"/>
  <c r="AT39" i="6"/>
  <c r="AF39" i="6"/>
  <c r="AW39" i="6"/>
  <c r="AV39" i="6"/>
  <c r="AJ31" i="6"/>
  <c r="AQ31" i="6"/>
  <c r="AX31" i="6"/>
  <c r="AY31" i="6"/>
  <c r="AD31" i="6"/>
  <c r="AK31" i="6"/>
  <c r="AR31" i="6"/>
  <c r="AZ31" i="6"/>
  <c r="AE31" i="6"/>
  <c r="AL31" i="6"/>
  <c r="AS31" i="6"/>
  <c r="BA31" i="6"/>
  <c r="AG31" i="6"/>
  <c r="AN31" i="6"/>
  <c r="AU31" i="6"/>
  <c r="AI31" i="6"/>
  <c r="AM31" i="6"/>
  <c r="AO31" i="6"/>
  <c r="AP31" i="6"/>
  <c r="AT31" i="6"/>
  <c r="AV31" i="6"/>
  <c r="AH31" i="6"/>
  <c r="BB31" i="6"/>
  <c r="AF31" i="6"/>
  <c r="AW31" i="6"/>
  <c r="AJ23" i="6"/>
  <c r="AQ23" i="6"/>
  <c r="AX23" i="6"/>
  <c r="AY23" i="6"/>
  <c r="AD23" i="6"/>
  <c r="AK23" i="6"/>
  <c r="AR23" i="6"/>
  <c r="AZ23" i="6"/>
  <c r="AE23" i="6"/>
  <c r="AL23" i="6"/>
  <c r="AS23" i="6"/>
  <c r="BA23" i="6"/>
  <c r="AG23" i="6"/>
  <c r="AN23" i="6"/>
  <c r="AU23" i="6"/>
  <c r="AM23" i="6"/>
  <c r="AO23" i="6"/>
  <c r="AP23" i="6"/>
  <c r="AT23" i="6"/>
  <c r="AV23" i="6"/>
  <c r="AF23" i="6"/>
  <c r="AW23" i="6"/>
  <c r="AI23" i="6"/>
  <c r="BB23" i="6"/>
  <c r="AH23" i="6"/>
  <c r="AJ15" i="6"/>
  <c r="AQ15" i="6"/>
  <c r="AX15" i="6"/>
  <c r="AY15" i="6"/>
  <c r="AD15" i="6"/>
  <c r="AK15" i="6"/>
  <c r="AR15" i="6"/>
  <c r="AZ15" i="6"/>
  <c r="AE15" i="6"/>
  <c r="AL15" i="6"/>
  <c r="AS15" i="6"/>
  <c r="BA15" i="6"/>
  <c r="AG15" i="6"/>
  <c r="AN15" i="6"/>
  <c r="AU15" i="6"/>
  <c r="AO15" i="6"/>
  <c r="AP15" i="6"/>
  <c r="AT15" i="6"/>
  <c r="AV15" i="6"/>
  <c r="AF15" i="6"/>
  <c r="AW15" i="6"/>
  <c r="AH15" i="6"/>
  <c r="BB15" i="6"/>
  <c r="AM15" i="6"/>
  <c r="AI15" i="6"/>
  <c r="AI7" i="6"/>
  <c r="AP7" i="6"/>
  <c r="AW7" i="6"/>
  <c r="AJ7" i="6"/>
  <c r="AQ7" i="6"/>
  <c r="AE7" i="6"/>
  <c r="AL7" i="6"/>
  <c r="AS7" i="6"/>
  <c r="AG7" i="6"/>
  <c r="AN7" i="6"/>
  <c r="AU7" i="6"/>
  <c r="AO7" i="6"/>
  <c r="BB7" i="6"/>
  <c r="AR7" i="6"/>
  <c r="AT7" i="6"/>
  <c r="AD7" i="6"/>
  <c r="AV7" i="6"/>
  <c r="AH7" i="6"/>
  <c r="AY7" i="6"/>
  <c r="AZ7" i="6"/>
  <c r="BA7" i="6"/>
  <c r="AF7" i="6"/>
  <c r="AK7" i="6"/>
  <c r="AX7" i="6"/>
  <c r="AM7" i="6"/>
  <c r="AG72" i="12"/>
  <c r="AN72" i="12"/>
  <c r="AU72" i="12"/>
  <c r="AH72" i="12"/>
  <c r="AO72" i="12"/>
  <c r="AV72" i="12"/>
  <c r="AI72" i="12"/>
  <c r="AP72" i="12"/>
  <c r="AW72" i="12"/>
  <c r="AK72" i="12"/>
  <c r="AR72" i="12"/>
  <c r="AY72" i="12"/>
  <c r="AE72" i="12"/>
  <c r="AL72" i="12"/>
  <c r="AS72" i="12"/>
  <c r="BA72" i="12"/>
  <c r="AQ72" i="12"/>
  <c r="AT72" i="12"/>
  <c r="AX72" i="12"/>
  <c r="AJ72" i="12"/>
  <c r="BB72" i="12"/>
  <c r="AF72" i="12"/>
  <c r="AM72" i="12"/>
  <c r="AZ72" i="12"/>
  <c r="AG11" i="8"/>
  <c r="AN11" i="8"/>
  <c r="AU11" i="8"/>
  <c r="AH11" i="8"/>
  <c r="AO11" i="8"/>
  <c r="AV11" i="8"/>
  <c r="AI11" i="8"/>
  <c r="AP11" i="8"/>
  <c r="AW11" i="8"/>
  <c r="AJ11" i="8"/>
  <c r="AQ11" i="8"/>
  <c r="AX11" i="8"/>
  <c r="AY11" i="8"/>
  <c r="AD11" i="8"/>
  <c r="AK11" i="8"/>
  <c r="AR11" i="8"/>
  <c r="AZ11" i="8"/>
  <c r="AF11" i="8"/>
  <c r="AM11" i="8"/>
  <c r="AT11" i="8"/>
  <c r="BB11" i="8"/>
  <c r="AE11" i="8"/>
  <c r="AL11" i="8"/>
  <c r="AS11" i="8"/>
  <c r="BA11" i="8"/>
  <c r="AI3" i="8"/>
  <c r="AP3" i="8"/>
  <c r="AJ3" i="8"/>
  <c r="AQ3" i="8"/>
  <c r="AF3" i="8"/>
  <c r="AM3" i="8"/>
  <c r="AT3" i="8"/>
  <c r="AH3" i="8"/>
  <c r="AU3" i="8"/>
  <c r="AK3" i="8"/>
  <c r="AV3" i="8"/>
  <c r="AL3" i="8"/>
  <c r="AW3" i="8"/>
  <c r="AN3" i="8"/>
  <c r="AX3" i="8"/>
  <c r="AO3" i="8"/>
  <c r="AY3" i="8"/>
  <c r="AD3" i="8"/>
  <c r="AZ3" i="8"/>
  <c r="AG3" i="8"/>
  <c r="AS3" i="8"/>
  <c r="BB3" i="8"/>
  <c r="AE3" i="8"/>
  <c r="AR3" i="8"/>
  <c r="BA3" i="8"/>
  <c r="AI61" i="9"/>
  <c r="AP61" i="9"/>
  <c r="AW61" i="9"/>
  <c r="AJ61" i="9"/>
  <c r="AQ61" i="9"/>
  <c r="AX61" i="9"/>
  <c r="AY61" i="9"/>
  <c r="AF61" i="9"/>
  <c r="AM61" i="9"/>
  <c r="AT61" i="9"/>
  <c r="BB61" i="9"/>
  <c r="AO61" i="9"/>
  <c r="AD61" i="9"/>
  <c r="AR61" i="9"/>
  <c r="AE61" i="9"/>
  <c r="AS61" i="9"/>
  <c r="AG61" i="9"/>
  <c r="AU61" i="9"/>
  <c r="AH61" i="9"/>
  <c r="AV61" i="9"/>
  <c r="AK61" i="9"/>
  <c r="AZ61" i="9"/>
  <c r="AN61" i="9"/>
  <c r="AL61" i="9"/>
  <c r="BA61" i="9"/>
  <c r="AI45" i="9"/>
  <c r="AP45" i="9"/>
  <c r="AW45" i="9"/>
  <c r="AJ45" i="9"/>
  <c r="AQ45" i="9"/>
  <c r="AX45" i="9"/>
  <c r="AY45" i="9"/>
  <c r="AF45" i="9"/>
  <c r="AM45" i="9"/>
  <c r="AT45" i="9"/>
  <c r="BB45" i="9"/>
  <c r="AO45" i="9"/>
  <c r="AD45" i="9"/>
  <c r="AR45" i="9"/>
  <c r="AE45" i="9"/>
  <c r="AS45" i="9"/>
  <c r="AG45" i="9"/>
  <c r="AU45" i="9"/>
  <c r="AH45" i="9"/>
  <c r="AV45" i="9"/>
  <c r="AK45" i="9"/>
  <c r="AZ45" i="9"/>
  <c r="AN45" i="9"/>
  <c r="AL45" i="9"/>
  <c r="BA45" i="9"/>
  <c r="AI37" i="9"/>
  <c r="AP37" i="9"/>
  <c r="AW37" i="9"/>
  <c r="AJ37" i="9"/>
  <c r="AQ37" i="9"/>
  <c r="AX37" i="9"/>
  <c r="AY37" i="9"/>
  <c r="AF37" i="9"/>
  <c r="AM37" i="9"/>
  <c r="AT37" i="9"/>
  <c r="BB37" i="9"/>
  <c r="AH37" i="9"/>
  <c r="AV37" i="9"/>
  <c r="AK37" i="9"/>
  <c r="AZ37" i="9"/>
  <c r="AL37" i="9"/>
  <c r="BA37" i="9"/>
  <c r="AN37" i="9"/>
  <c r="AO37" i="9"/>
  <c r="AD37" i="9"/>
  <c r="AR37" i="9"/>
  <c r="AG37" i="9"/>
  <c r="AU37" i="9"/>
  <c r="AE37" i="9"/>
  <c r="AS37" i="9"/>
  <c r="AI29" i="9"/>
  <c r="AP29" i="9"/>
  <c r="AW29" i="9"/>
  <c r="AJ29" i="9"/>
  <c r="AQ29" i="9"/>
  <c r="AX29" i="9"/>
  <c r="AE29" i="9"/>
  <c r="AN29" i="9"/>
  <c r="AY29" i="9"/>
  <c r="AF29" i="9"/>
  <c r="AO29" i="9"/>
  <c r="AZ29" i="9"/>
  <c r="AG29" i="9"/>
  <c r="BA29" i="9"/>
  <c r="AK29" i="9"/>
  <c r="AT29" i="9"/>
  <c r="AD29" i="9"/>
  <c r="AV29" i="9"/>
  <c r="AH29" i="9"/>
  <c r="BB29" i="9"/>
  <c r="AL29" i="9"/>
  <c r="AM29" i="9"/>
  <c r="AR29" i="9"/>
  <c r="AU29" i="9"/>
  <c r="AS29" i="9"/>
  <c r="BC7" i="12"/>
  <c r="BC71" i="12"/>
  <c r="BC41" i="12"/>
  <c r="BC8" i="11"/>
  <c r="BC3" i="12"/>
  <c r="BC67" i="12"/>
  <c r="BC16" i="12"/>
  <c r="AG3" i="4"/>
  <c r="AN3" i="4"/>
  <c r="AU3" i="4"/>
  <c r="AH3" i="4"/>
  <c r="AO3" i="4"/>
  <c r="AV3" i="4"/>
  <c r="AI3" i="4"/>
  <c r="AP3" i="4"/>
  <c r="AW3" i="4"/>
  <c r="AJ3" i="4"/>
  <c r="AQ3" i="4"/>
  <c r="AX3" i="4"/>
  <c r="AY3" i="4"/>
  <c r="AD3" i="4"/>
  <c r="AK3" i="4"/>
  <c r="AR3" i="4"/>
  <c r="AZ3" i="4"/>
  <c r="AF3" i="4"/>
  <c r="AM3" i="4"/>
  <c r="AT3" i="4"/>
  <c r="BB3" i="4"/>
  <c r="AE3" i="4"/>
  <c r="AL3" i="4"/>
  <c r="AS3" i="4"/>
  <c r="BA3" i="4"/>
  <c r="AY123" i="6"/>
  <c r="AD123" i="6"/>
  <c r="AK123" i="6"/>
  <c r="AR123" i="6"/>
  <c r="AZ123" i="6"/>
  <c r="AF123" i="6"/>
  <c r="AM123" i="6"/>
  <c r="AT123" i="6"/>
  <c r="BB123" i="6"/>
  <c r="AG123" i="6"/>
  <c r="AN123" i="6"/>
  <c r="AU123" i="6"/>
  <c r="AI123" i="6"/>
  <c r="AP123" i="6"/>
  <c r="AW123" i="6"/>
  <c r="AE123" i="6"/>
  <c r="AX123" i="6"/>
  <c r="AH123" i="6"/>
  <c r="BA123" i="6"/>
  <c r="AJ123" i="6"/>
  <c r="AL123" i="6"/>
  <c r="AO123" i="6"/>
  <c r="AQ123" i="6"/>
  <c r="AV123" i="6"/>
  <c r="AS123" i="6"/>
  <c r="AG60" i="6"/>
  <c r="AN60" i="6"/>
  <c r="AU60" i="6"/>
  <c r="AH60" i="6"/>
  <c r="AO60" i="6"/>
  <c r="AV60" i="6"/>
  <c r="AI60" i="6"/>
  <c r="AP60" i="6"/>
  <c r="AW60" i="6"/>
  <c r="AJ60" i="6"/>
  <c r="AQ60" i="6"/>
  <c r="AX60" i="6"/>
  <c r="AY60" i="6"/>
  <c r="AD60" i="6"/>
  <c r="AK60" i="6"/>
  <c r="AR60" i="6"/>
  <c r="AZ60" i="6"/>
  <c r="AF60" i="6"/>
  <c r="AM60" i="6"/>
  <c r="AT60" i="6"/>
  <c r="BB60" i="6"/>
  <c r="AE60" i="6"/>
  <c r="AL60" i="6"/>
  <c r="AS60" i="6"/>
  <c r="BA60" i="6"/>
  <c r="AE70" i="12"/>
  <c r="AL70" i="12"/>
  <c r="AS70" i="12"/>
  <c r="BA70" i="12"/>
  <c r="AF70" i="12"/>
  <c r="AM70" i="12"/>
  <c r="AT70" i="12"/>
  <c r="BB70" i="12"/>
  <c r="AG70" i="12"/>
  <c r="AN70" i="12"/>
  <c r="AU70" i="12"/>
  <c r="AI70" i="12"/>
  <c r="AP70" i="12"/>
  <c r="AW70" i="12"/>
  <c r="AK70" i="12"/>
  <c r="AR70" i="12"/>
  <c r="AY70" i="12"/>
  <c r="AH70" i="12"/>
  <c r="AZ70" i="12"/>
  <c r="AJ70" i="12"/>
  <c r="AO70" i="12"/>
  <c r="AQ70" i="12"/>
  <c r="AX70" i="12"/>
  <c r="AV70" i="12"/>
  <c r="AH40" i="9"/>
  <c r="AO40" i="9"/>
  <c r="AV40" i="9"/>
  <c r="AI40" i="9"/>
  <c r="AP40" i="9"/>
  <c r="AW40" i="9"/>
  <c r="AJ40" i="9"/>
  <c r="AQ40" i="9"/>
  <c r="AX40" i="9"/>
  <c r="AE40" i="9"/>
  <c r="AL40" i="9"/>
  <c r="AS40" i="9"/>
  <c r="BA40" i="9"/>
  <c r="AG40" i="9"/>
  <c r="AU40" i="9"/>
  <c r="AY40" i="9"/>
  <c r="AK40" i="9"/>
  <c r="AZ40" i="9"/>
  <c r="AM40" i="9"/>
  <c r="BB40" i="9"/>
  <c r="AN40" i="9"/>
  <c r="AF40" i="9"/>
  <c r="AT40" i="9"/>
  <c r="AR40" i="9"/>
  <c r="AD40" i="9"/>
  <c r="AF77" i="2"/>
  <c r="AM77" i="2"/>
  <c r="AT77" i="2"/>
  <c r="BB77" i="2"/>
  <c r="AN77" i="2"/>
  <c r="AH77" i="2"/>
  <c r="AO77" i="2"/>
  <c r="AV77" i="2"/>
  <c r="AR77" i="2"/>
  <c r="AI77" i="2"/>
  <c r="AP77" i="2"/>
  <c r="AW77" i="2"/>
  <c r="AK77" i="2"/>
  <c r="AJ77" i="2"/>
  <c r="AQ77" i="2"/>
  <c r="AX77" i="2"/>
  <c r="AZ77" i="2"/>
  <c r="AY77" i="2"/>
  <c r="AD77" i="2"/>
  <c r="AE77" i="2"/>
  <c r="AL77" i="2"/>
  <c r="AS77" i="2"/>
  <c r="BA77" i="2"/>
  <c r="AG77" i="2"/>
  <c r="AU77" i="2"/>
  <c r="AF53" i="2"/>
  <c r="AM53" i="2"/>
  <c r="AT53" i="2"/>
  <c r="BB53" i="2"/>
  <c r="AG53" i="2"/>
  <c r="AN53" i="2"/>
  <c r="AU53" i="2"/>
  <c r="AH53" i="2"/>
  <c r="AO53" i="2"/>
  <c r="AV53" i="2"/>
  <c r="AR53" i="2"/>
  <c r="AI53" i="2"/>
  <c r="AP53" i="2"/>
  <c r="AW53" i="2"/>
  <c r="AK53" i="2"/>
  <c r="AJ53" i="2"/>
  <c r="AQ53" i="2"/>
  <c r="AX53" i="2"/>
  <c r="AZ53" i="2"/>
  <c r="AY53" i="2"/>
  <c r="AD53" i="2"/>
  <c r="AE53" i="2"/>
  <c r="AL53" i="2"/>
  <c r="AS53" i="2"/>
  <c r="BA53" i="2"/>
  <c r="AF45" i="2"/>
  <c r="AM45" i="2"/>
  <c r="AT45" i="2"/>
  <c r="BB45" i="2"/>
  <c r="AG45" i="2"/>
  <c r="AN45" i="2"/>
  <c r="AU45" i="2"/>
  <c r="AH45" i="2"/>
  <c r="AO45" i="2"/>
  <c r="AV45" i="2"/>
  <c r="AR45" i="2"/>
  <c r="AI45" i="2"/>
  <c r="AP45" i="2"/>
  <c r="AW45" i="2"/>
  <c r="AZ45" i="2"/>
  <c r="AJ45" i="2"/>
  <c r="AQ45" i="2"/>
  <c r="AX45" i="2"/>
  <c r="AD45" i="2"/>
  <c r="AY45" i="2"/>
  <c r="AK45" i="2"/>
  <c r="AE45" i="2"/>
  <c r="AL45" i="2"/>
  <c r="AS45" i="2"/>
  <c r="BA45" i="2"/>
  <c r="AF21" i="2"/>
  <c r="AM21" i="2"/>
  <c r="AT21" i="2"/>
  <c r="BB21" i="2"/>
  <c r="AG21" i="2"/>
  <c r="AN21" i="2"/>
  <c r="AU21" i="2"/>
  <c r="AH21" i="2"/>
  <c r="AO21" i="2"/>
  <c r="AV21" i="2"/>
  <c r="AR21" i="2"/>
  <c r="AI21" i="2"/>
  <c r="AP21" i="2"/>
  <c r="AW21" i="2"/>
  <c r="AZ21" i="2"/>
  <c r="AJ21" i="2"/>
  <c r="AQ21" i="2"/>
  <c r="AX21" i="2"/>
  <c r="AK21" i="2"/>
  <c r="AY21" i="2"/>
  <c r="AD21" i="2"/>
  <c r="AE21" i="2"/>
  <c r="AL21" i="2"/>
  <c r="AS21" i="2"/>
  <c r="BA21" i="2"/>
  <c r="AI113" i="6"/>
  <c r="AP113" i="6"/>
  <c r="AW113" i="6"/>
  <c r="AJ113" i="6"/>
  <c r="AQ113" i="6"/>
  <c r="AX113" i="6"/>
  <c r="AD113" i="6"/>
  <c r="AK113" i="6"/>
  <c r="AR113" i="6"/>
  <c r="AZ113" i="6"/>
  <c r="AE113" i="6"/>
  <c r="AL113" i="6"/>
  <c r="AS113" i="6"/>
  <c r="BA113" i="6"/>
  <c r="AG113" i="6"/>
  <c r="AN113" i="6"/>
  <c r="AU113" i="6"/>
  <c r="AT113" i="6"/>
  <c r="AV113" i="6"/>
  <c r="AF113" i="6"/>
  <c r="AY113" i="6"/>
  <c r="AH113" i="6"/>
  <c r="BB113" i="6"/>
  <c r="AO113" i="6"/>
  <c r="AM113" i="6"/>
  <c r="AH81" i="6"/>
  <c r="AO81" i="6"/>
  <c r="AV81" i="6"/>
  <c r="AI81" i="6"/>
  <c r="AP81" i="6"/>
  <c r="AW81" i="6"/>
  <c r="AJ81" i="6"/>
  <c r="AQ81" i="6"/>
  <c r="AX81" i="6"/>
  <c r="AY81" i="6"/>
  <c r="AD81" i="6"/>
  <c r="AK81" i="6"/>
  <c r="AR81" i="6"/>
  <c r="AZ81" i="6"/>
  <c r="AE81" i="6"/>
  <c r="AL81" i="6"/>
  <c r="AS81" i="6"/>
  <c r="BA81" i="6"/>
  <c r="AG81" i="6"/>
  <c r="AN81" i="6"/>
  <c r="AU81" i="6"/>
  <c r="AF81" i="6"/>
  <c r="AM81" i="6"/>
  <c r="AT81" i="6"/>
  <c r="BB81" i="6"/>
  <c r="AI74" i="12"/>
  <c r="AP74" i="12"/>
  <c r="AW74" i="12"/>
  <c r="AJ74" i="12"/>
  <c r="AQ74" i="12"/>
  <c r="AX74" i="12"/>
  <c r="AK74" i="12"/>
  <c r="AR74" i="12"/>
  <c r="AY74" i="12"/>
  <c r="AE74" i="12"/>
  <c r="AL74" i="12"/>
  <c r="AS74" i="12"/>
  <c r="BA74" i="12"/>
  <c r="AG74" i="12"/>
  <c r="AN74" i="12"/>
  <c r="AU74" i="12"/>
  <c r="AF74" i="12"/>
  <c r="AZ74" i="12"/>
  <c r="AH74" i="12"/>
  <c r="BB74" i="12"/>
  <c r="AM74" i="12"/>
  <c r="AO74" i="12"/>
  <c r="AT74" i="12"/>
  <c r="AV74" i="12"/>
  <c r="AF50" i="12"/>
  <c r="AM50" i="12"/>
  <c r="AT50" i="12"/>
  <c r="BB50" i="12"/>
  <c r="AG50" i="12"/>
  <c r="AN50" i="12"/>
  <c r="AU50" i="12"/>
  <c r="AI50" i="12"/>
  <c r="AP50" i="12"/>
  <c r="AW50" i="12"/>
  <c r="AQ50" i="12"/>
  <c r="BA50" i="12"/>
  <c r="AE50" i="12"/>
  <c r="AR50" i="12"/>
  <c r="AH50" i="12"/>
  <c r="AK50" i="12"/>
  <c r="AV50" i="12"/>
  <c r="AL50" i="12"/>
  <c r="AY50" i="12"/>
  <c r="AJ50" i="12"/>
  <c r="AO50" i="12"/>
  <c r="AS50" i="12"/>
  <c r="AX50" i="12"/>
  <c r="AZ50" i="12"/>
  <c r="AF26" i="12"/>
  <c r="AM26" i="12"/>
  <c r="AT26" i="12"/>
  <c r="BB26" i="12"/>
  <c r="AG26" i="12"/>
  <c r="AN26" i="12"/>
  <c r="AU26" i="12"/>
  <c r="AI26" i="12"/>
  <c r="AP26" i="12"/>
  <c r="AW26" i="12"/>
  <c r="AJ26" i="12"/>
  <c r="AQ26" i="12"/>
  <c r="AX26" i="12"/>
  <c r="AZ26" i="12"/>
  <c r="AO26" i="12"/>
  <c r="AR26" i="12"/>
  <c r="AS26" i="12"/>
  <c r="AV26" i="12"/>
  <c r="AE26" i="12"/>
  <c r="AY26" i="12"/>
  <c r="AH26" i="12"/>
  <c r="BA26" i="12"/>
  <c r="AL26" i="12"/>
  <c r="AK26" i="12"/>
  <c r="AG9" i="11"/>
  <c r="AN9" i="11"/>
  <c r="AU9" i="11"/>
  <c r="AH9" i="11"/>
  <c r="AO9" i="11"/>
  <c r="AV9" i="11"/>
  <c r="AI9" i="11"/>
  <c r="AP9" i="11"/>
  <c r="AW9" i="11"/>
  <c r="AJ9" i="11"/>
  <c r="AQ9" i="11"/>
  <c r="AX9" i="11"/>
  <c r="AK9" i="11"/>
  <c r="AR9" i="11"/>
  <c r="AY9" i="11"/>
  <c r="AF9" i="11"/>
  <c r="AM9" i="11"/>
  <c r="AT9" i="11"/>
  <c r="BB9" i="11"/>
  <c r="AE9" i="11"/>
  <c r="AL9" i="11"/>
  <c r="AS9" i="11"/>
  <c r="BA9" i="11"/>
  <c r="AZ9" i="11"/>
  <c r="AH14" i="2"/>
  <c r="AO14" i="2"/>
  <c r="AV14" i="2"/>
  <c r="AI14" i="2"/>
  <c r="AP14" i="2"/>
  <c r="AW14" i="2"/>
  <c r="AJ14" i="2"/>
  <c r="AQ14" i="2"/>
  <c r="AX14" i="2"/>
  <c r="AY14" i="2"/>
  <c r="AD14" i="2"/>
  <c r="AK14" i="2"/>
  <c r="AR14" i="2"/>
  <c r="AZ14" i="2"/>
  <c r="AG14" i="2"/>
  <c r="AN14" i="2"/>
  <c r="AU14" i="2"/>
  <c r="AS14" i="2"/>
  <c r="AT14" i="2"/>
  <c r="BA14" i="2"/>
  <c r="BB14" i="2"/>
  <c r="AE14" i="2"/>
  <c r="AL14" i="2"/>
  <c r="AF14" i="2"/>
  <c r="AM14" i="2"/>
  <c r="AY54" i="2"/>
  <c r="AD54" i="2"/>
  <c r="AK54" i="2"/>
  <c r="AR54" i="2"/>
  <c r="AZ54" i="2"/>
  <c r="AE54" i="2"/>
  <c r="AL54" i="2"/>
  <c r="AS54" i="2"/>
  <c r="BA54" i="2"/>
  <c r="AW54" i="2"/>
  <c r="AF54" i="2"/>
  <c r="AM54" i="2"/>
  <c r="AT54" i="2"/>
  <c r="BB54" i="2"/>
  <c r="AP54" i="2"/>
  <c r="AG54" i="2"/>
  <c r="AN54" i="2"/>
  <c r="AU54" i="2"/>
  <c r="AH54" i="2"/>
  <c r="AO54" i="2"/>
  <c r="AV54" i="2"/>
  <c r="AI54" i="2"/>
  <c r="AJ54" i="2"/>
  <c r="AQ54" i="2"/>
  <c r="AX54" i="2"/>
  <c r="AH31" i="2"/>
  <c r="AO31" i="2"/>
  <c r="AV31" i="2"/>
  <c r="AI31" i="2"/>
  <c r="AP31" i="2"/>
  <c r="AW31" i="2"/>
  <c r="AJ31" i="2"/>
  <c r="AQ31" i="2"/>
  <c r="AX31" i="2"/>
  <c r="AT31" i="2"/>
  <c r="AY31" i="2"/>
  <c r="AF31" i="2"/>
  <c r="AD31" i="2"/>
  <c r="AK31" i="2"/>
  <c r="AR31" i="2"/>
  <c r="AZ31" i="2"/>
  <c r="AM31" i="2"/>
  <c r="AE31" i="2"/>
  <c r="AL31" i="2"/>
  <c r="AS31" i="2"/>
  <c r="BA31" i="2"/>
  <c r="BB31" i="2"/>
  <c r="AG31" i="2"/>
  <c r="AN31" i="2"/>
  <c r="AU31" i="2"/>
  <c r="AI6" i="3"/>
  <c r="AP6" i="3"/>
  <c r="AW6" i="3"/>
  <c r="AJ6" i="3"/>
  <c r="AQ6" i="3"/>
  <c r="AX6" i="3"/>
  <c r="AY6" i="3"/>
  <c r="AD6" i="3"/>
  <c r="AK6" i="3"/>
  <c r="AR6" i="3"/>
  <c r="AZ6" i="3"/>
  <c r="AE6" i="3"/>
  <c r="AL6" i="3"/>
  <c r="AS6" i="3"/>
  <c r="BA6" i="3"/>
  <c r="AH6" i="3"/>
  <c r="AO6" i="3"/>
  <c r="AV6" i="3"/>
  <c r="AT6" i="3"/>
  <c r="AU6" i="3"/>
  <c r="BB6" i="3"/>
  <c r="AM6" i="3"/>
  <c r="AF6" i="3"/>
  <c r="AG6" i="3"/>
  <c r="AN6" i="3"/>
  <c r="AY7" i="4"/>
  <c r="AD7" i="4"/>
  <c r="AK7" i="4"/>
  <c r="AR7" i="4"/>
  <c r="AZ7" i="4"/>
  <c r="AE7" i="4"/>
  <c r="AL7" i="4"/>
  <c r="AS7" i="4"/>
  <c r="BA7" i="4"/>
  <c r="AF7" i="4"/>
  <c r="AM7" i="4"/>
  <c r="AT7" i="4"/>
  <c r="BB7" i="4"/>
  <c r="AG7" i="4"/>
  <c r="AN7" i="4"/>
  <c r="AU7" i="4"/>
  <c r="AH7" i="4"/>
  <c r="AO7" i="4"/>
  <c r="AV7" i="4"/>
  <c r="AJ7" i="4"/>
  <c r="AQ7" i="4"/>
  <c r="AX7" i="4"/>
  <c r="AP7" i="4"/>
  <c r="AW7" i="4"/>
  <c r="AI7" i="4"/>
  <c r="AY47" i="4"/>
  <c r="AD47" i="4"/>
  <c r="AK47" i="4"/>
  <c r="AR47" i="4"/>
  <c r="AZ47" i="4"/>
  <c r="AE47" i="4"/>
  <c r="AL47" i="4"/>
  <c r="AS47" i="4"/>
  <c r="BA47" i="4"/>
  <c r="AF47" i="4"/>
  <c r="AM47" i="4"/>
  <c r="AT47" i="4"/>
  <c r="BB47" i="4"/>
  <c r="AG47" i="4"/>
  <c r="AN47" i="4"/>
  <c r="AU47" i="4"/>
  <c r="AJ47" i="4"/>
  <c r="AQ47" i="4"/>
  <c r="AX47" i="4"/>
  <c r="AV47" i="4"/>
  <c r="AW47" i="4"/>
  <c r="AO47" i="4"/>
  <c r="AH47" i="4"/>
  <c r="AI47" i="4"/>
  <c r="AP47" i="4"/>
  <c r="AD36" i="4"/>
  <c r="AK36" i="4"/>
  <c r="AR36" i="4"/>
  <c r="AZ36" i="4"/>
  <c r="AE36" i="4"/>
  <c r="AL36" i="4"/>
  <c r="AS36" i="4"/>
  <c r="BA36" i="4"/>
  <c r="AF36" i="4"/>
  <c r="AM36" i="4"/>
  <c r="AT36" i="4"/>
  <c r="BB36" i="4"/>
  <c r="AG36" i="4"/>
  <c r="AN36" i="4"/>
  <c r="AU36" i="4"/>
  <c r="AH36" i="4"/>
  <c r="AO36" i="4"/>
  <c r="AV36" i="4"/>
  <c r="AI36" i="4"/>
  <c r="AP36" i="4"/>
  <c r="AW36" i="4"/>
  <c r="AY36" i="4"/>
  <c r="AJ36" i="4"/>
  <c r="AQ36" i="4"/>
  <c r="AX36" i="4"/>
  <c r="AY23" i="4"/>
  <c r="AD23" i="4"/>
  <c r="AK23" i="4"/>
  <c r="AR23" i="4"/>
  <c r="AZ23" i="4"/>
  <c r="AE23" i="4"/>
  <c r="AL23" i="4"/>
  <c r="AS23" i="4"/>
  <c r="BA23" i="4"/>
  <c r="AF23" i="4"/>
  <c r="AM23" i="4"/>
  <c r="AT23" i="4"/>
  <c r="BB23" i="4"/>
  <c r="AG23" i="4"/>
  <c r="AN23" i="4"/>
  <c r="AU23" i="4"/>
  <c r="AH23" i="4"/>
  <c r="AO23" i="4"/>
  <c r="AV23" i="4"/>
  <c r="AJ23" i="4"/>
  <c r="AQ23" i="4"/>
  <c r="AX23" i="4"/>
  <c r="AI23" i="4"/>
  <c r="AP23" i="4"/>
  <c r="AW23" i="4"/>
  <c r="AH10" i="6"/>
  <c r="AO10" i="6"/>
  <c r="AV10" i="6"/>
  <c r="AE10" i="6"/>
  <c r="AM10" i="6"/>
  <c r="AU10" i="6"/>
  <c r="AF10" i="6"/>
  <c r="AN10" i="6"/>
  <c r="AW10" i="6"/>
  <c r="AG10" i="6"/>
  <c r="AP10" i="6"/>
  <c r="AX10" i="6"/>
  <c r="AI10" i="6"/>
  <c r="AQ10" i="6"/>
  <c r="AY10" i="6"/>
  <c r="AR10" i="6"/>
  <c r="BA10" i="6"/>
  <c r="AS10" i="6"/>
  <c r="AT10" i="6"/>
  <c r="AZ10" i="6"/>
  <c r="AD10" i="6"/>
  <c r="BB10" i="6"/>
  <c r="AJ10" i="6"/>
  <c r="AK10" i="6"/>
  <c r="AL10" i="6"/>
  <c r="AY131" i="6"/>
  <c r="AD131" i="6"/>
  <c r="AK131" i="6"/>
  <c r="AR131" i="6"/>
  <c r="AZ131" i="6"/>
  <c r="AE131" i="6"/>
  <c r="AL131" i="6"/>
  <c r="AS131" i="6"/>
  <c r="BA131" i="6"/>
  <c r="AF131" i="6"/>
  <c r="AM131" i="6"/>
  <c r="AT131" i="6"/>
  <c r="BB131" i="6"/>
  <c r="AG131" i="6"/>
  <c r="AN131" i="6"/>
  <c r="AU131" i="6"/>
  <c r="AH131" i="6"/>
  <c r="AO131" i="6"/>
  <c r="AV131" i="6"/>
  <c r="AJ131" i="6"/>
  <c r="AQ131" i="6"/>
  <c r="AX131" i="6"/>
  <c r="AW131" i="6"/>
  <c r="AI131" i="6"/>
  <c r="AP131" i="6"/>
  <c r="AE117" i="6"/>
  <c r="AL117" i="6"/>
  <c r="AS117" i="6"/>
  <c r="BA117" i="6"/>
  <c r="AF117" i="6"/>
  <c r="AM117" i="6"/>
  <c r="AT117" i="6"/>
  <c r="BB117" i="6"/>
  <c r="AH117" i="6"/>
  <c r="AO117" i="6"/>
  <c r="AV117" i="6"/>
  <c r="AI117" i="6"/>
  <c r="AP117" i="6"/>
  <c r="AW117" i="6"/>
  <c r="AY117" i="6"/>
  <c r="AQ117" i="6"/>
  <c r="AR117" i="6"/>
  <c r="AU117" i="6"/>
  <c r="AD117" i="6"/>
  <c r="AX117" i="6"/>
  <c r="AG117" i="6"/>
  <c r="AZ117" i="6"/>
  <c r="AJ117" i="6"/>
  <c r="AN117" i="6"/>
  <c r="AK117" i="6"/>
  <c r="AF106" i="6"/>
  <c r="AM106" i="6"/>
  <c r="AT106" i="6"/>
  <c r="BB106" i="6"/>
  <c r="AG106" i="6"/>
  <c r="AN106" i="6"/>
  <c r="AU106" i="6"/>
  <c r="AI106" i="6"/>
  <c r="AP106" i="6"/>
  <c r="AW106" i="6"/>
  <c r="AJ106" i="6"/>
  <c r="AQ106" i="6"/>
  <c r="AX106" i="6"/>
  <c r="AD106" i="6"/>
  <c r="AK106" i="6"/>
  <c r="AR106" i="6"/>
  <c r="AZ106" i="6"/>
  <c r="AO106" i="6"/>
  <c r="AS106" i="6"/>
  <c r="AV106" i="6"/>
  <c r="AE106" i="6"/>
  <c r="AY106" i="6"/>
  <c r="AH106" i="6"/>
  <c r="BA106" i="6"/>
  <c r="AL106" i="6"/>
  <c r="AG92" i="6"/>
  <c r="AN92" i="6"/>
  <c r="AU92" i="6"/>
  <c r="AH92" i="6"/>
  <c r="AO92" i="6"/>
  <c r="AV92" i="6"/>
  <c r="AI92" i="6"/>
  <c r="AP92" i="6"/>
  <c r="AW92" i="6"/>
  <c r="AJ92" i="6"/>
  <c r="AQ92" i="6"/>
  <c r="AX92" i="6"/>
  <c r="AY92" i="6"/>
  <c r="AD92" i="6"/>
  <c r="AK92" i="6"/>
  <c r="AR92" i="6"/>
  <c r="AZ92" i="6"/>
  <c r="AF92" i="6"/>
  <c r="AM92" i="6"/>
  <c r="AT92" i="6"/>
  <c r="BB92" i="6"/>
  <c r="AS92" i="6"/>
  <c r="BA92" i="6"/>
  <c r="AL92" i="6"/>
  <c r="AE92" i="6"/>
  <c r="AY80" i="6"/>
  <c r="AD80" i="6"/>
  <c r="AK80" i="6"/>
  <c r="AR80" i="6"/>
  <c r="AZ80" i="6"/>
  <c r="AE80" i="6"/>
  <c r="AL80" i="6"/>
  <c r="AS80" i="6"/>
  <c r="BA80" i="6"/>
  <c r="AF80" i="6"/>
  <c r="AM80" i="6"/>
  <c r="AT80" i="6"/>
  <c r="BB80" i="6"/>
  <c r="AG80" i="6"/>
  <c r="AN80" i="6"/>
  <c r="AU80" i="6"/>
  <c r="AH80" i="6"/>
  <c r="AO80" i="6"/>
  <c r="AV80" i="6"/>
  <c r="AJ80" i="6"/>
  <c r="AQ80" i="6"/>
  <c r="AX80" i="6"/>
  <c r="AW80" i="6"/>
  <c r="AP80" i="6"/>
  <c r="AI80" i="6"/>
  <c r="AJ67" i="6"/>
  <c r="AQ67" i="6"/>
  <c r="AX67" i="6"/>
  <c r="AY67" i="6"/>
  <c r="AD67" i="6"/>
  <c r="AK67" i="6"/>
  <c r="AR67" i="6"/>
  <c r="AZ67" i="6"/>
  <c r="AE67" i="6"/>
  <c r="AL67" i="6"/>
  <c r="AS67" i="6"/>
  <c r="BA67" i="6"/>
  <c r="AF67" i="6"/>
  <c r="AM67" i="6"/>
  <c r="AT67" i="6"/>
  <c r="BB67" i="6"/>
  <c r="AG67" i="6"/>
  <c r="AN67" i="6"/>
  <c r="AU67" i="6"/>
  <c r="AI67" i="6"/>
  <c r="AP67" i="6"/>
  <c r="AW67" i="6"/>
  <c r="AH67" i="6"/>
  <c r="AO67" i="6"/>
  <c r="AV67" i="6"/>
  <c r="AH57" i="6"/>
  <c r="AO57" i="6"/>
  <c r="AV57" i="6"/>
  <c r="AI57" i="6"/>
  <c r="AP57" i="6"/>
  <c r="AW57" i="6"/>
  <c r="AJ57" i="6"/>
  <c r="AQ57" i="6"/>
  <c r="AX57" i="6"/>
  <c r="AY57" i="6"/>
  <c r="AD57" i="6"/>
  <c r="AK57" i="6"/>
  <c r="AR57" i="6"/>
  <c r="AZ57" i="6"/>
  <c r="AE57" i="6"/>
  <c r="AL57" i="6"/>
  <c r="AS57" i="6"/>
  <c r="BA57" i="6"/>
  <c r="AG57" i="6"/>
  <c r="AN57" i="6"/>
  <c r="AU57" i="6"/>
  <c r="AF57" i="6"/>
  <c r="AM57" i="6"/>
  <c r="AT57" i="6"/>
  <c r="BB57" i="6"/>
  <c r="AD45" i="6"/>
  <c r="AK45" i="6"/>
  <c r="AR45" i="6"/>
  <c r="AZ45" i="6"/>
  <c r="AE45" i="6"/>
  <c r="AL45" i="6"/>
  <c r="AS45" i="6"/>
  <c r="BA45" i="6"/>
  <c r="AF45" i="6"/>
  <c r="AM45" i="6"/>
  <c r="AT45" i="6"/>
  <c r="BB45" i="6"/>
  <c r="AG45" i="6"/>
  <c r="AN45" i="6"/>
  <c r="AU45" i="6"/>
  <c r="AH45" i="6"/>
  <c r="AO45" i="6"/>
  <c r="AV45" i="6"/>
  <c r="AI45" i="6"/>
  <c r="AP45" i="6"/>
  <c r="AW45" i="6"/>
  <c r="AY45" i="6"/>
  <c r="AJ45" i="6"/>
  <c r="AQ45" i="6"/>
  <c r="AX45" i="6"/>
  <c r="AF35" i="6"/>
  <c r="AM35" i="6"/>
  <c r="AT35" i="6"/>
  <c r="BB35" i="6"/>
  <c r="AG35" i="6"/>
  <c r="AN35" i="6"/>
  <c r="AU35" i="6"/>
  <c r="AH35" i="6"/>
  <c r="AO35" i="6"/>
  <c r="AV35" i="6"/>
  <c r="AI35" i="6"/>
  <c r="AP35" i="6"/>
  <c r="AW35" i="6"/>
  <c r="AY35" i="6"/>
  <c r="AJ35" i="6"/>
  <c r="BA35" i="6"/>
  <c r="AK35" i="6"/>
  <c r="AL35" i="6"/>
  <c r="AQ35" i="6"/>
  <c r="AR35" i="6"/>
  <c r="AS35" i="6"/>
  <c r="AE35" i="6"/>
  <c r="AZ35" i="6"/>
  <c r="AX35" i="6"/>
  <c r="AD35" i="6"/>
  <c r="AD25" i="6"/>
  <c r="AK25" i="6"/>
  <c r="AR25" i="6"/>
  <c r="AZ25" i="6"/>
  <c r="AE25" i="6"/>
  <c r="AL25" i="6"/>
  <c r="AS25" i="6"/>
  <c r="BA25" i="6"/>
  <c r="AF25" i="6"/>
  <c r="AM25" i="6"/>
  <c r="AT25" i="6"/>
  <c r="BB25" i="6"/>
  <c r="AG25" i="6"/>
  <c r="AN25" i="6"/>
  <c r="AU25" i="6"/>
  <c r="AI25" i="6"/>
  <c r="AP25" i="6"/>
  <c r="AW25" i="6"/>
  <c r="AV25" i="6"/>
  <c r="AX25" i="6"/>
  <c r="AH25" i="6"/>
  <c r="AY25" i="6"/>
  <c r="AJ25" i="6"/>
  <c r="AO25" i="6"/>
  <c r="AQ25" i="6"/>
  <c r="AJ9" i="12"/>
  <c r="AQ9" i="12"/>
  <c r="AX9" i="12"/>
  <c r="AK9" i="12"/>
  <c r="AR9" i="12"/>
  <c r="AY9" i="12"/>
  <c r="AE9" i="12"/>
  <c r="AL9" i="12"/>
  <c r="AS9" i="12"/>
  <c r="BA9" i="12"/>
  <c r="AI9" i="12"/>
  <c r="AP9" i="12"/>
  <c r="AW9" i="12"/>
  <c r="AO9" i="12"/>
  <c r="AF9" i="12"/>
  <c r="AT9" i="12"/>
  <c r="AG9" i="12"/>
  <c r="AU9" i="12"/>
  <c r="AH9" i="12"/>
  <c r="AV9" i="12"/>
  <c r="AZ9" i="12"/>
  <c r="AN9" i="12"/>
  <c r="AM9" i="12"/>
  <c r="BB9" i="12"/>
  <c r="AG80" i="12"/>
  <c r="AN80" i="12"/>
  <c r="AU80" i="12"/>
  <c r="AH80" i="12"/>
  <c r="AO80" i="12"/>
  <c r="AV80" i="12"/>
  <c r="AI80" i="12"/>
  <c r="AP80" i="12"/>
  <c r="AW80" i="12"/>
  <c r="AK80" i="12"/>
  <c r="AR80" i="12"/>
  <c r="AY80" i="12"/>
  <c r="AE80" i="12"/>
  <c r="AL80" i="12"/>
  <c r="AS80" i="12"/>
  <c r="BA80" i="12"/>
  <c r="AM80" i="12"/>
  <c r="AQ80" i="12"/>
  <c r="AT80" i="12"/>
  <c r="AF80" i="12"/>
  <c r="AZ80" i="12"/>
  <c r="AJ80" i="12"/>
  <c r="AX80" i="12"/>
  <c r="BB80" i="12"/>
  <c r="AG64" i="12"/>
  <c r="AN64" i="12"/>
  <c r="AU64" i="12"/>
  <c r="AH64" i="12"/>
  <c r="AO64" i="12"/>
  <c r="AV64" i="12"/>
  <c r="AI64" i="12"/>
  <c r="AP64" i="12"/>
  <c r="AW64" i="12"/>
  <c r="AK64" i="12"/>
  <c r="AR64" i="12"/>
  <c r="AY64" i="12"/>
  <c r="AE64" i="12"/>
  <c r="AL64" i="12"/>
  <c r="AS64" i="12"/>
  <c r="BA64" i="12"/>
  <c r="AM64" i="12"/>
  <c r="AQ64" i="12"/>
  <c r="AT64" i="12"/>
  <c r="AX64" i="12"/>
  <c r="AF64" i="12"/>
  <c r="AZ64" i="12"/>
  <c r="BB64" i="12"/>
  <c r="AJ64" i="12"/>
  <c r="AJ46" i="12"/>
  <c r="AQ46" i="12"/>
  <c r="AX46" i="12"/>
  <c r="AK46" i="12"/>
  <c r="AR46" i="12"/>
  <c r="AY46" i="12"/>
  <c r="AE46" i="12"/>
  <c r="AL46" i="12"/>
  <c r="AS46" i="12"/>
  <c r="BA46" i="12"/>
  <c r="AI46" i="12"/>
  <c r="AU46" i="12"/>
  <c r="AV46" i="12"/>
  <c r="AM46" i="12"/>
  <c r="AW46" i="12"/>
  <c r="AO46" i="12"/>
  <c r="BB46" i="12"/>
  <c r="AG46" i="12"/>
  <c r="AH46" i="12"/>
  <c r="AN46" i="12"/>
  <c r="AP46" i="12"/>
  <c r="AT46" i="12"/>
  <c r="AZ46" i="12"/>
  <c r="AF46" i="12"/>
  <c r="AK27" i="12"/>
  <c r="AR27" i="12"/>
  <c r="AY27" i="12"/>
  <c r="AZ27" i="12"/>
  <c r="AF27" i="12"/>
  <c r="AM27" i="12"/>
  <c r="AT27" i="12"/>
  <c r="BB27" i="12"/>
  <c r="AG27" i="12"/>
  <c r="AN27" i="12"/>
  <c r="AU27" i="12"/>
  <c r="AI27" i="12"/>
  <c r="AP27" i="12"/>
  <c r="AW27" i="12"/>
  <c r="AJ27" i="12"/>
  <c r="AL27" i="12"/>
  <c r="AO27" i="12"/>
  <c r="AQ27" i="12"/>
  <c r="AS27" i="12"/>
  <c r="AV27" i="12"/>
  <c r="AH27" i="12"/>
  <c r="BA27" i="12"/>
  <c r="AE27" i="12"/>
  <c r="AX27" i="12"/>
  <c r="AI5" i="8"/>
  <c r="AP5" i="8"/>
  <c r="AW5" i="8"/>
  <c r="AJ5" i="8"/>
  <c r="AQ5" i="8"/>
  <c r="AX5" i="8"/>
  <c r="AY5" i="8"/>
  <c r="AD5" i="8"/>
  <c r="AK5" i="8"/>
  <c r="AR5" i="8"/>
  <c r="AZ5" i="8"/>
  <c r="AE5" i="8"/>
  <c r="AL5" i="8"/>
  <c r="AS5" i="8"/>
  <c r="BA5" i="8"/>
  <c r="AF5" i="8"/>
  <c r="AM5" i="8"/>
  <c r="AT5" i="8"/>
  <c r="BB5" i="8"/>
  <c r="AH5" i="8"/>
  <c r="AO5" i="8"/>
  <c r="AV5" i="8"/>
  <c r="AU5" i="8"/>
  <c r="AN5" i="8"/>
  <c r="AG5" i="8"/>
  <c r="AI7" i="9"/>
  <c r="AP7" i="9"/>
  <c r="AW7" i="9"/>
  <c r="AF7" i="9"/>
  <c r="AM7" i="9"/>
  <c r="AT7" i="9"/>
  <c r="BB7" i="9"/>
  <c r="AE7" i="9"/>
  <c r="AO7" i="9"/>
  <c r="AY7" i="9"/>
  <c r="AG7" i="9"/>
  <c r="AQ7" i="9"/>
  <c r="AZ7" i="9"/>
  <c r="AH7" i="9"/>
  <c r="BA7" i="9"/>
  <c r="AJ7" i="9"/>
  <c r="AR7" i="9"/>
  <c r="AK7" i="9"/>
  <c r="AU7" i="9"/>
  <c r="AL7" i="9"/>
  <c r="AN7" i="9"/>
  <c r="AS7" i="9"/>
  <c r="AV7" i="9"/>
  <c r="AD7" i="9"/>
  <c r="AX7" i="9"/>
  <c r="AG67" i="9"/>
  <c r="AN67" i="9"/>
  <c r="AU67" i="9"/>
  <c r="AH67" i="9"/>
  <c r="AO67" i="9"/>
  <c r="AV67" i="9"/>
  <c r="AI67" i="9"/>
  <c r="AP67" i="9"/>
  <c r="AW67" i="9"/>
  <c r="AD67" i="9"/>
  <c r="AK67" i="9"/>
  <c r="AR67" i="9"/>
  <c r="AZ67" i="9"/>
  <c r="AM67" i="9"/>
  <c r="BB67" i="9"/>
  <c r="AQ67" i="9"/>
  <c r="AE67" i="9"/>
  <c r="AS67" i="9"/>
  <c r="AF67" i="9"/>
  <c r="AT67" i="9"/>
  <c r="AJ67" i="9"/>
  <c r="AX67" i="9"/>
  <c r="AL67" i="9"/>
  <c r="BA67" i="9"/>
  <c r="AY67" i="9"/>
  <c r="AD52" i="9"/>
  <c r="AK52" i="9"/>
  <c r="AR52" i="9"/>
  <c r="AZ52" i="9"/>
  <c r="AE52" i="9"/>
  <c r="AL52" i="9"/>
  <c r="AS52" i="9"/>
  <c r="BA52" i="9"/>
  <c r="AF52" i="9"/>
  <c r="AM52" i="9"/>
  <c r="AT52" i="9"/>
  <c r="BB52" i="9"/>
  <c r="AI52" i="9"/>
  <c r="AP52" i="9"/>
  <c r="AW52" i="9"/>
  <c r="AG52" i="9"/>
  <c r="AU52" i="9"/>
  <c r="AH52" i="9"/>
  <c r="AV52" i="9"/>
  <c r="AJ52" i="9"/>
  <c r="AX52" i="9"/>
  <c r="AY52" i="9"/>
  <c r="AN52" i="9"/>
  <c r="AQ52" i="9"/>
  <c r="AO52" i="9"/>
  <c r="AG35" i="9"/>
  <c r="AN35" i="9"/>
  <c r="AU35" i="9"/>
  <c r="AH35" i="9"/>
  <c r="AO35" i="9"/>
  <c r="AV35" i="9"/>
  <c r="AI35" i="9"/>
  <c r="AP35" i="9"/>
  <c r="AW35" i="9"/>
  <c r="AD35" i="9"/>
  <c r="AK35" i="9"/>
  <c r="AR35" i="9"/>
  <c r="AZ35" i="9"/>
  <c r="AM35" i="9"/>
  <c r="BB35" i="9"/>
  <c r="AQ35" i="9"/>
  <c r="AE35" i="9"/>
  <c r="AS35" i="9"/>
  <c r="AF35" i="9"/>
  <c r="AT35" i="9"/>
  <c r="AJ35" i="9"/>
  <c r="AX35" i="9"/>
  <c r="AL35" i="9"/>
  <c r="BA35" i="9"/>
  <c r="AY35" i="9"/>
  <c r="AD20" i="9"/>
  <c r="AK20" i="9"/>
  <c r="AR20" i="9"/>
  <c r="AZ20" i="9"/>
  <c r="AE20" i="9"/>
  <c r="AL20" i="9"/>
  <c r="AS20" i="9"/>
  <c r="BA20" i="9"/>
  <c r="AF20" i="9"/>
  <c r="AM20" i="9"/>
  <c r="AT20" i="9"/>
  <c r="BB20" i="9"/>
  <c r="AG20" i="9"/>
  <c r="AN20" i="9"/>
  <c r="AU20" i="9"/>
  <c r="AI20" i="9"/>
  <c r="AP20" i="9"/>
  <c r="AW20" i="9"/>
  <c r="AQ20" i="9"/>
  <c r="AV20" i="9"/>
  <c r="AJ20" i="9"/>
  <c r="AO20" i="9"/>
  <c r="AX20" i="9"/>
  <c r="AY20" i="9"/>
  <c r="AH20" i="9"/>
  <c r="AZ12" i="10"/>
  <c r="AE12" i="10"/>
  <c r="AL12" i="10"/>
  <c r="AS12" i="10"/>
  <c r="BA12" i="10"/>
  <c r="AF12" i="10"/>
  <c r="AM12" i="10"/>
  <c r="AT12" i="10"/>
  <c r="BB12" i="10"/>
  <c r="AH12" i="10"/>
  <c r="AO12" i="10"/>
  <c r="AV12" i="10"/>
  <c r="AJ12" i="10"/>
  <c r="AQ12" i="10"/>
  <c r="AX12" i="10"/>
  <c r="AW12" i="10"/>
  <c r="AG12" i="10"/>
  <c r="AY12" i="10"/>
  <c r="AI12" i="10"/>
  <c r="AK12" i="10"/>
  <c r="AN12" i="10"/>
  <c r="AP12" i="10"/>
  <c r="AU12" i="10"/>
  <c r="AR12" i="10"/>
  <c r="AK27" i="10"/>
  <c r="AR27" i="10"/>
  <c r="AY27" i="10"/>
  <c r="AZ27" i="10"/>
  <c r="AE27" i="10"/>
  <c r="AL27" i="10"/>
  <c r="AS27" i="10"/>
  <c r="BA27" i="10"/>
  <c r="AF27" i="10"/>
  <c r="AM27" i="10"/>
  <c r="AT27" i="10"/>
  <c r="BB27" i="10"/>
  <c r="AG27" i="10"/>
  <c r="AN27" i="10"/>
  <c r="AU27" i="10"/>
  <c r="AH27" i="10"/>
  <c r="AO27" i="10"/>
  <c r="AV27" i="10"/>
  <c r="AJ27" i="10"/>
  <c r="AQ27" i="10"/>
  <c r="AX27" i="10"/>
  <c r="AI27" i="10"/>
  <c r="AW27" i="10"/>
  <c r="AP27" i="10"/>
  <c r="AI52" i="2"/>
  <c r="AP52" i="2"/>
  <c r="AW52" i="2"/>
  <c r="AJ52" i="2"/>
  <c r="AQ52" i="2"/>
  <c r="AX52" i="2"/>
  <c r="AY52" i="2"/>
  <c r="AG52" i="2"/>
  <c r="AD52" i="2"/>
  <c r="AK52" i="2"/>
  <c r="AR52" i="2"/>
  <c r="AZ52" i="2"/>
  <c r="AN52" i="2"/>
  <c r="AE52" i="2"/>
  <c r="AL52" i="2"/>
  <c r="AS52" i="2"/>
  <c r="BA52" i="2"/>
  <c r="AU52" i="2"/>
  <c r="AF52" i="2"/>
  <c r="AM52" i="2"/>
  <c r="AT52" i="2"/>
  <c r="BB52" i="2"/>
  <c r="AH52" i="2"/>
  <c r="AO52" i="2"/>
  <c r="AV52" i="2"/>
  <c r="AG82" i="2"/>
  <c r="AN82" i="2"/>
  <c r="AU82" i="2"/>
  <c r="AH82" i="2"/>
  <c r="AV82" i="2"/>
  <c r="AI82" i="2"/>
  <c r="AP82" i="2"/>
  <c r="AW82" i="2"/>
  <c r="AJ82" i="2"/>
  <c r="AQ82" i="2"/>
  <c r="AX82" i="2"/>
  <c r="AL82" i="2"/>
  <c r="BA82" i="2"/>
  <c r="AY82" i="2"/>
  <c r="AE82" i="2"/>
  <c r="AD82" i="2"/>
  <c r="AK82" i="2"/>
  <c r="AR82" i="2"/>
  <c r="AZ82" i="2"/>
  <c r="AS82" i="2"/>
  <c r="AF82" i="2"/>
  <c r="AM82" i="2"/>
  <c r="AT82" i="2"/>
  <c r="BB82" i="2"/>
  <c r="AO82" i="2"/>
  <c r="AG74" i="2"/>
  <c r="AN74" i="2"/>
  <c r="AU74" i="2"/>
  <c r="AO74" i="2"/>
  <c r="BA74" i="2"/>
  <c r="AI74" i="2"/>
  <c r="AP74" i="2"/>
  <c r="AW74" i="2"/>
  <c r="AL74" i="2"/>
  <c r="AJ74" i="2"/>
  <c r="AQ74" i="2"/>
  <c r="AX74" i="2"/>
  <c r="AS74" i="2"/>
  <c r="AY74" i="2"/>
  <c r="AD74" i="2"/>
  <c r="AK74" i="2"/>
  <c r="AR74" i="2"/>
  <c r="AZ74" i="2"/>
  <c r="AE74" i="2"/>
  <c r="AF74" i="2"/>
  <c r="AM74" i="2"/>
  <c r="AT74" i="2"/>
  <c r="BB74" i="2"/>
  <c r="AH74" i="2"/>
  <c r="AV74" i="2"/>
  <c r="AG66" i="2"/>
  <c r="AN66" i="2"/>
  <c r="AU66" i="2"/>
  <c r="AH66" i="2"/>
  <c r="AO66" i="2"/>
  <c r="AV66" i="2"/>
  <c r="AI66" i="2"/>
  <c r="AP66" i="2"/>
  <c r="AW66" i="2"/>
  <c r="AL66" i="2"/>
  <c r="AJ66" i="2"/>
  <c r="AQ66" i="2"/>
  <c r="AX66" i="2"/>
  <c r="BA66" i="2"/>
  <c r="AY66" i="2"/>
  <c r="AS66" i="2"/>
  <c r="AD66" i="2"/>
  <c r="AK66" i="2"/>
  <c r="AR66" i="2"/>
  <c r="AZ66" i="2"/>
  <c r="AE66" i="2"/>
  <c r="AF66" i="2"/>
  <c r="AM66" i="2"/>
  <c r="AT66" i="2"/>
  <c r="BB66" i="2"/>
  <c r="AG58" i="2"/>
  <c r="AN58" i="2"/>
  <c r="AU58" i="2"/>
  <c r="AH58" i="2"/>
  <c r="AO58" i="2"/>
  <c r="AV58" i="2"/>
  <c r="AI58" i="2"/>
  <c r="AP58" i="2"/>
  <c r="AW58" i="2"/>
  <c r="AS58" i="2"/>
  <c r="AJ58" i="2"/>
  <c r="AQ58" i="2"/>
  <c r="AX58" i="2"/>
  <c r="AL58" i="2"/>
  <c r="AY58" i="2"/>
  <c r="BA58" i="2"/>
  <c r="AD58" i="2"/>
  <c r="AK58" i="2"/>
  <c r="AR58" i="2"/>
  <c r="AZ58" i="2"/>
  <c r="AE58" i="2"/>
  <c r="AF58" i="2"/>
  <c r="AM58" i="2"/>
  <c r="AT58" i="2"/>
  <c r="BB58" i="2"/>
  <c r="AG50" i="2"/>
  <c r="AN50" i="2"/>
  <c r="AU50" i="2"/>
  <c r="AH50" i="2"/>
  <c r="AO50" i="2"/>
  <c r="AV50" i="2"/>
  <c r="AI50" i="2"/>
  <c r="AP50" i="2"/>
  <c r="AW50" i="2"/>
  <c r="AS50" i="2"/>
  <c r="AJ50" i="2"/>
  <c r="AQ50" i="2"/>
  <c r="AX50" i="2"/>
  <c r="AE50" i="2"/>
  <c r="AY50" i="2"/>
  <c r="BA50" i="2"/>
  <c r="AD50" i="2"/>
  <c r="AK50" i="2"/>
  <c r="AR50" i="2"/>
  <c r="AZ50" i="2"/>
  <c r="AL50" i="2"/>
  <c r="AF50" i="2"/>
  <c r="AM50" i="2"/>
  <c r="AT50" i="2"/>
  <c r="BB50" i="2"/>
  <c r="AG42" i="2"/>
  <c r="AN42" i="2"/>
  <c r="AU42" i="2"/>
  <c r="AH42" i="2"/>
  <c r="AO42" i="2"/>
  <c r="AV42" i="2"/>
  <c r="AI42" i="2"/>
  <c r="AP42" i="2"/>
  <c r="AW42" i="2"/>
  <c r="BA42" i="2"/>
  <c r="AJ42" i="2"/>
  <c r="AQ42" i="2"/>
  <c r="AX42" i="2"/>
  <c r="AL42" i="2"/>
  <c r="AY42" i="2"/>
  <c r="AE42" i="2"/>
  <c r="AD42" i="2"/>
  <c r="AK42" i="2"/>
  <c r="AR42" i="2"/>
  <c r="AZ42" i="2"/>
  <c r="AS42" i="2"/>
  <c r="AF42" i="2"/>
  <c r="AM42" i="2"/>
  <c r="AT42" i="2"/>
  <c r="BB42" i="2"/>
  <c r="AG34" i="2"/>
  <c r="AN34" i="2"/>
  <c r="AU34" i="2"/>
  <c r="AH34" i="2"/>
  <c r="AO34" i="2"/>
  <c r="AV34" i="2"/>
  <c r="AI34" i="2"/>
  <c r="AP34" i="2"/>
  <c r="AW34" i="2"/>
  <c r="AJ34" i="2"/>
  <c r="AQ34" i="2"/>
  <c r="AX34" i="2"/>
  <c r="AS34" i="2"/>
  <c r="AY34" i="2"/>
  <c r="AL34" i="2"/>
  <c r="AD34" i="2"/>
  <c r="AK34" i="2"/>
  <c r="AR34" i="2"/>
  <c r="AZ34" i="2"/>
  <c r="AE34" i="2"/>
  <c r="BA34" i="2"/>
  <c r="AF34" i="2"/>
  <c r="AM34" i="2"/>
  <c r="AT34" i="2"/>
  <c r="BB34" i="2"/>
  <c r="AH18" i="2"/>
  <c r="AO18" i="2"/>
  <c r="AV18" i="2"/>
  <c r="AY18" i="2"/>
  <c r="AG18" i="2"/>
  <c r="AQ18" i="2"/>
  <c r="BA18" i="2"/>
  <c r="AI18" i="2"/>
  <c r="AR18" i="2"/>
  <c r="BB18" i="2"/>
  <c r="AJ18" i="2"/>
  <c r="AS18" i="2"/>
  <c r="AK18" i="2"/>
  <c r="AT18" i="2"/>
  <c r="AX18" i="2"/>
  <c r="AL18" i="2"/>
  <c r="AU18" i="2"/>
  <c r="AE18" i="2"/>
  <c r="AD18" i="2"/>
  <c r="AM18" i="2"/>
  <c r="AW18" i="2"/>
  <c r="AN18" i="2"/>
  <c r="AF18" i="2"/>
  <c r="AP18" i="2"/>
  <c r="AZ18" i="2"/>
  <c r="AD10" i="2"/>
  <c r="AK10" i="2"/>
  <c r="AR10" i="2"/>
  <c r="AZ10" i="2"/>
  <c r="AE10" i="2"/>
  <c r="AL10" i="2"/>
  <c r="AS10" i="2"/>
  <c r="BA10" i="2"/>
  <c r="AF10" i="2"/>
  <c r="AM10" i="2"/>
  <c r="AT10" i="2"/>
  <c r="BB10" i="2"/>
  <c r="AG10" i="2"/>
  <c r="AN10" i="2"/>
  <c r="AU10" i="2"/>
  <c r="AH10" i="2"/>
  <c r="AO10" i="2"/>
  <c r="AV10" i="2"/>
  <c r="AY10" i="2"/>
  <c r="AI10" i="2"/>
  <c r="AJ10" i="2"/>
  <c r="AP10" i="2"/>
  <c r="AW10" i="2"/>
  <c r="AQ10" i="2"/>
  <c r="AX10" i="2"/>
  <c r="AD12" i="4"/>
  <c r="AK12" i="4"/>
  <c r="AR12" i="4"/>
  <c r="AZ12" i="4"/>
  <c r="AE12" i="4"/>
  <c r="AL12" i="4"/>
  <c r="AS12" i="4"/>
  <c r="BA12" i="4"/>
  <c r="AF12" i="4"/>
  <c r="AM12" i="4"/>
  <c r="AT12" i="4"/>
  <c r="BB12" i="4"/>
  <c r="AG12" i="4"/>
  <c r="AN12" i="4"/>
  <c r="AU12" i="4"/>
  <c r="AH12" i="4"/>
  <c r="AO12" i="4"/>
  <c r="AV12" i="4"/>
  <c r="AI12" i="4"/>
  <c r="AP12" i="4"/>
  <c r="AW12" i="4"/>
  <c r="AY12" i="4"/>
  <c r="AJ12" i="4"/>
  <c r="AQ12" i="4"/>
  <c r="AX12" i="4"/>
  <c r="AD4" i="4"/>
  <c r="AK4" i="4"/>
  <c r="AR4" i="4"/>
  <c r="AZ4" i="4"/>
  <c r="AE4" i="4"/>
  <c r="AL4" i="4"/>
  <c r="AS4" i="4"/>
  <c r="BA4" i="4"/>
  <c r="AF4" i="4"/>
  <c r="AM4" i="4"/>
  <c r="AT4" i="4"/>
  <c r="BB4" i="4"/>
  <c r="AG4" i="4"/>
  <c r="AN4" i="4"/>
  <c r="AU4" i="4"/>
  <c r="AH4" i="4"/>
  <c r="AO4" i="4"/>
  <c r="AV4" i="4"/>
  <c r="AI4" i="4"/>
  <c r="AP4" i="4"/>
  <c r="AW4" i="4"/>
  <c r="AY4" i="4"/>
  <c r="AJ4" i="4"/>
  <c r="AQ4" i="4"/>
  <c r="AX4" i="4"/>
  <c r="AJ126" i="6"/>
  <c r="AQ126" i="6"/>
  <c r="AE126" i="6"/>
  <c r="AL126" i="6"/>
  <c r="AS126" i="6"/>
  <c r="AF126" i="6"/>
  <c r="AM126" i="6"/>
  <c r="AT126" i="6"/>
  <c r="AH126" i="6"/>
  <c r="AO126" i="6"/>
  <c r="AI126" i="6"/>
  <c r="AX126" i="6"/>
  <c r="AK126" i="6"/>
  <c r="AY126" i="6"/>
  <c r="AN126" i="6"/>
  <c r="AZ126" i="6"/>
  <c r="AP126" i="6"/>
  <c r="BA126" i="6"/>
  <c r="AR126" i="6"/>
  <c r="BB126" i="6"/>
  <c r="AU126" i="6"/>
  <c r="AG126" i="6"/>
  <c r="AW126" i="6"/>
  <c r="AD126" i="6"/>
  <c r="AV126" i="6"/>
  <c r="AJ118" i="6"/>
  <c r="AQ118" i="6"/>
  <c r="AX118" i="6"/>
  <c r="AY118" i="6"/>
  <c r="AE118" i="6"/>
  <c r="AL118" i="6"/>
  <c r="AS118" i="6"/>
  <c r="BA118" i="6"/>
  <c r="AF118" i="6"/>
  <c r="AM118" i="6"/>
  <c r="AT118" i="6"/>
  <c r="BB118" i="6"/>
  <c r="AH118" i="6"/>
  <c r="AO118" i="6"/>
  <c r="AV118" i="6"/>
  <c r="AK118" i="6"/>
  <c r="AN118" i="6"/>
  <c r="AP118" i="6"/>
  <c r="AR118" i="6"/>
  <c r="AU118" i="6"/>
  <c r="AD118" i="6"/>
  <c r="AW118" i="6"/>
  <c r="AI118" i="6"/>
  <c r="AG118" i="6"/>
  <c r="AZ118" i="6"/>
  <c r="AJ110" i="6"/>
  <c r="AQ110" i="6"/>
  <c r="AX110" i="6"/>
  <c r="AY110" i="6"/>
  <c r="AE110" i="6"/>
  <c r="AL110" i="6"/>
  <c r="AS110" i="6"/>
  <c r="BA110" i="6"/>
  <c r="AF110" i="6"/>
  <c r="AM110" i="6"/>
  <c r="AT110" i="6"/>
  <c r="BB110" i="6"/>
  <c r="AH110" i="6"/>
  <c r="AO110" i="6"/>
  <c r="AV110" i="6"/>
  <c r="AN110" i="6"/>
  <c r="AP110" i="6"/>
  <c r="AR110" i="6"/>
  <c r="AU110" i="6"/>
  <c r="AD110" i="6"/>
  <c r="AW110" i="6"/>
  <c r="AG110" i="6"/>
  <c r="AZ110" i="6"/>
  <c r="AK110" i="6"/>
  <c r="AI110" i="6"/>
  <c r="AJ102" i="6"/>
  <c r="AQ102" i="6"/>
  <c r="AX102" i="6"/>
  <c r="AY102" i="6"/>
  <c r="AE102" i="6"/>
  <c r="AL102" i="6"/>
  <c r="AS102" i="6"/>
  <c r="BA102" i="6"/>
  <c r="AF102" i="6"/>
  <c r="AM102" i="6"/>
  <c r="AT102" i="6"/>
  <c r="BB102" i="6"/>
  <c r="AH102" i="6"/>
  <c r="AO102" i="6"/>
  <c r="AV102" i="6"/>
  <c r="AP102" i="6"/>
  <c r="AR102" i="6"/>
  <c r="AU102" i="6"/>
  <c r="AD102" i="6"/>
  <c r="AW102" i="6"/>
  <c r="AG102" i="6"/>
  <c r="AZ102" i="6"/>
  <c r="AI102" i="6"/>
  <c r="AN102" i="6"/>
  <c r="AK102" i="6"/>
  <c r="AJ94" i="6"/>
  <c r="AQ94" i="6"/>
  <c r="AX94" i="6"/>
  <c r="AY94" i="6"/>
  <c r="AE94" i="6"/>
  <c r="AL94" i="6"/>
  <c r="AS94" i="6"/>
  <c r="BA94" i="6"/>
  <c r="AF94" i="6"/>
  <c r="AM94" i="6"/>
  <c r="AT94" i="6"/>
  <c r="BB94" i="6"/>
  <c r="AH94" i="6"/>
  <c r="AO94" i="6"/>
  <c r="AV94" i="6"/>
  <c r="AR94" i="6"/>
  <c r="AU94" i="6"/>
  <c r="AD94" i="6"/>
  <c r="AW94" i="6"/>
  <c r="AG94" i="6"/>
  <c r="AZ94" i="6"/>
  <c r="AI94" i="6"/>
  <c r="AK94" i="6"/>
  <c r="AP94" i="6"/>
  <c r="AN94" i="6"/>
  <c r="AI86" i="6"/>
  <c r="AP86" i="6"/>
  <c r="AW86" i="6"/>
  <c r="AJ86" i="6"/>
  <c r="AQ86" i="6"/>
  <c r="AX86" i="6"/>
  <c r="AY86" i="6"/>
  <c r="AD86" i="6"/>
  <c r="AK86" i="6"/>
  <c r="AR86" i="6"/>
  <c r="AZ86" i="6"/>
  <c r="AE86" i="6"/>
  <c r="AL86" i="6"/>
  <c r="AS86" i="6"/>
  <c r="BA86" i="6"/>
  <c r="AF86" i="6"/>
  <c r="AM86" i="6"/>
  <c r="AT86" i="6"/>
  <c r="BB86" i="6"/>
  <c r="AH86" i="6"/>
  <c r="AO86" i="6"/>
  <c r="AV86" i="6"/>
  <c r="AG86" i="6"/>
  <c r="AN86" i="6"/>
  <c r="AU86" i="6"/>
  <c r="AI78" i="6"/>
  <c r="AP78" i="6"/>
  <c r="AW78" i="6"/>
  <c r="AJ78" i="6"/>
  <c r="AQ78" i="6"/>
  <c r="AX78" i="6"/>
  <c r="AY78" i="6"/>
  <c r="AD78" i="6"/>
  <c r="AK78" i="6"/>
  <c r="AR78" i="6"/>
  <c r="AZ78" i="6"/>
  <c r="AE78" i="6"/>
  <c r="AL78" i="6"/>
  <c r="AS78" i="6"/>
  <c r="BA78" i="6"/>
  <c r="AF78" i="6"/>
  <c r="AM78" i="6"/>
  <c r="AT78" i="6"/>
  <c r="BB78" i="6"/>
  <c r="AH78" i="6"/>
  <c r="AO78" i="6"/>
  <c r="AV78" i="6"/>
  <c r="AN78" i="6"/>
  <c r="AU78" i="6"/>
  <c r="AG78" i="6"/>
  <c r="AI70" i="6"/>
  <c r="AP70" i="6"/>
  <c r="AW70" i="6"/>
  <c r="AJ70" i="6"/>
  <c r="AQ70" i="6"/>
  <c r="AX70" i="6"/>
  <c r="AY70" i="6"/>
  <c r="AD70" i="6"/>
  <c r="AK70" i="6"/>
  <c r="AR70" i="6"/>
  <c r="AZ70" i="6"/>
  <c r="AE70" i="6"/>
  <c r="AL70" i="6"/>
  <c r="AS70" i="6"/>
  <c r="BA70" i="6"/>
  <c r="AF70" i="6"/>
  <c r="AM70" i="6"/>
  <c r="AT70" i="6"/>
  <c r="BB70" i="6"/>
  <c r="AH70" i="6"/>
  <c r="AO70" i="6"/>
  <c r="AV70" i="6"/>
  <c r="AG70" i="6"/>
  <c r="AN70" i="6"/>
  <c r="AU70" i="6"/>
  <c r="AI62" i="6"/>
  <c r="AP62" i="6"/>
  <c r="AW62" i="6"/>
  <c r="AJ62" i="6"/>
  <c r="AQ62" i="6"/>
  <c r="AX62" i="6"/>
  <c r="AY62" i="6"/>
  <c r="AD62" i="6"/>
  <c r="AK62" i="6"/>
  <c r="AR62" i="6"/>
  <c r="AZ62" i="6"/>
  <c r="AE62" i="6"/>
  <c r="AL62" i="6"/>
  <c r="AS62" i="6"/>
  <c r="BA62" i="6"/>
  <c r="AF62" i="6"/>
  <c r="AM62" i="6"/>
  <c r="AT62" i="6"/>
  <c r="BB62" i="6"/>
  <c r="AH62" i="6"/>
  <c r="AO62" i="6"/>
  <c r="AV62" i="6"/>
  <c r="AG62" i="6"/>
  <c r="AN62" i="6"/>
  <c r="AU62" i="6"/>
  <c r="AI54" i="6"/>
  <c r="AP54" i="6"/>
  <c r="AW54" i="6"/>
  <c r="AJ54" i="6"/>
  <c r="AQ54" i="6"/>
  <c r="AX54" i="6"/>
  <c r="AY54" i="6"/>
  <c r="AD54" i="6"/>
  <c r="AK54" i="6"/>
  <c r="AR54" i="6"/>
  <c r="AZ54" i="6"/>
  <c r="AE54" i="6"/>
  <c r="AL54" i="6"/>
  <c r="AS54" i="6"/>
  <c r="BA54" i="6"/>
  <c r="AF54" i="6"/>
  <c r="AM54" i="6"/>
  <c r="AT54" i="6"/>
  <c r="BB54" i="6"/>
  <c r="AH54" i="6"/>
  <c r="AO54" i="6"/>
  <c r="AV54" i="6"/>
  <c r="AU54" i="6"/>
  <c r="AN54" i="6"/>
  <c r="AG54" i="6"/>
  <c r="AI46" i="6"/>
  <c r="AP46" i="6"/>
  <c r="AW46" i="6"/>
  <c r="AJ46" i="6"/>
  <c r="AQ46" i="6"/>
  <c r="AX46" i="6"/>
  <c r="AY46" i="6"/>
  <c r="AD46" i="6"/>
  <c r="AK46" i="6"/>
  <c r="AR46" i="6"/>
  <c r="AZ46" i="6"/>
  <c r="AE46" i="6"/>
  <c r="AL46" i="6"/>
  <c r="AS46" i="6"/>
  <c r="BA46" i="6"/>
  <c r="AF46" i="6"/>
  <c r="AM46" i="6"/>
  <c r="AT46" i="6"/>
  <c r="BB46" i="6"/>
  <c r="AH46" i="6"/>
  <c r="AO46" i="6"/>
  <c r="AV46" i="6"/>
  <c r="AG46" i="6"/>
  <c r="AN46" i="6"/>
  <c r="AU46" i="6"/>
  <c r="AE38" i="6"/>
  <c r="AL38" i="6"/>
  <c r="AS38" i="6"/>
  <c r="BA38" i="6"/>
  <c r="AF38" i="6"/>
  <c r="AM38" i="6"/>
  <c r="AT38" i="6"/>
  <c r="BB38" i="6"/>
  <c r="AG38" i="6"/>
  <c r="AN38" i="6"/>
  <c r="AU38" i="6"/>
  <c r="AH38" i="6"/>
  <c r="AO38" i="6"/>
  <c r="AV38" i="6"/>
  <c r="AJ38" i="6"/>
  <c r="AQ38" i="6"/>
  <c r="AX38" i="6"/>
  <c r="AK38" i="6"/>
  <c r="AP38" i="6"/>
  <c r="AR38" i="6"/>
  <c r="AW38" i="6"/>
  <c r="AD38" i="6"/>
  <c r="AY38" i="6"/>
  <c r="AI38" i="6"/>
  <c r="AZ38" i="6"/>
  <c r="AE30" i="6"/>
  <c r="AL30" i="6"/>
  <c r="AS30" i="6"/>
  <c r="BA30" i="6"/>
  <c r="AF30" i="6"/>
  <c r="AM30" i="6"/>
  <c r="AT30" i="6"/>
  <c r="BB30" i="6"/>
  <c r="AG30" i="6"/>
  <c r="AN30" i="6"/>
  <c r="AU30" i="6"/>
  <c r="AH30" i="6"/>
  <c r="AO30" i="6"/>
  <c r="AV30" i="6"/>
  <c r="AJ30" i="6"/>
  <c r="AQ30" i="6"/>
  <c r="AX30" i="6"/>
  <c r="AP30" i="6"/>
  <c r="AR30" i="6"/>
  <c r="AW30" i="6"/>
  <c r="AD30" i="6"/>
  <c r="AY30" i="6"/>
  <c r="AI30" i="6"/>
  <c r="AZ30" i="6"/>
  <c r="AK30" i="6"/>
  <c r="AE22" i="6"/>
  <c r="AL22" i="6"/>
  <c r="AS22" i="6"/>
  <c r="BA22" i="6"/>
  <c r="AF22" i="6"/>
  <c r="AM22" i="6"/>
  <c r="AT22" i="6"/>
  <c r="BB22" i="6"/>
  <c r="AG22" i="6"/>
  <c r="AN22" i="6"/>
  <c r="AU22" i="6"/>
  <c r="AH22" i="6"/>
  <c r="AO22" i="6"/>
  <c r="AV22" i="6"/>
  <c r="AJ22" i="6"/>
  <c r="AQ22" i="6"/>
  <c r="AX22" i="6"/>
  <c r="AR22" i="6"/>
  <c r="AW22" i="6"/>
  <c r="AD22" i="6"/>
  <c r="AY22" i="6"/>
  <c r="AI22" i="6"/>
  <c r="AZ22" i="6"/>
  <c r="AP22" i="6"/>
  <c r="AK22" i="6"/>
  <c r="AE14" i="6"/>
  <c r="AL14" i="6"/>
  <c r="AS14" i="6"/>
  <c r="BA14" i="6"/>
  <c r="AF14" i="6"/>
  <c r="AM14" i="6"/>
  <c r="AT14" i="6"/>
  <c r="BB14" i="6"/>
  <c r="AG14" i="6"/>
  <c r="AN14" i="6"/>
  <c r="AU14" i="6"/>
  <c r="AH14" i="6"/>
  <c r="AO14" i="6"/>
  <c r="AV14" i="6"/>
  <c r="AJ14" i="6"/>
  <c r="AQ14" i="6"/>
  <c r="AX14" i="6"/>
  <c r="AR14" i="6"/>
  <c r="AW14" i="6"/>
  <c r="AD14" i="6"/>
  <c r="AY14" i="6"/>
  <c r="AI14" i="6"/>
  <c r="AZ14" i="6"/>
  <c r="AK14" i="6"/>
  <c r="AP14" i="6"/>
  <c r="AD6" i="6"/>
  <c r="AK6" i="6"/>
  <c r="AR6" i="6"/>
  <c r="AZ6" i="6"/>
  <c r="AE6" i="6"/>
  <c r="AL6" i="6"/>
  <c r="AS6" i="6"/>
  <c r="BA6" i="6"/>
  <c r="AF6" i="6"/>
  <c r="AM6" i="6"/>
  <c r="AT6" i="6"/>
  <c r="BB6" i="6"/>
  <c r="AH6" i="6"/>
  <c r="AO6" i="6"/>
  <c r="AV6" i="6"/>
  <c r="AJ6" i="6"/>
  <c r="AQ6" i="6"/>
  <c r="AX6" i="6"/>
  <c r="AU6" i="6"/>
  <c r="AW6" i="6"/>
  <c r="AG6" i="6"/>
  <c r="AY6" i="6"/>
  <c r="AI6" i="6"/>
  <c r="AN6" i="6"/>
  <c r="AP6" i="6"/>
  <c r="AE2" i="9"/>
  <c r="AL2" i="9"/>
  <c r="AS2" i="9"/>
  <c r="BA2" i="9"/>
  <c r="AF2" i="9"/>
  <c r="AM2" i="9"/>
  <c r="AT2" i="9"/>
  <c r="BB2" i="9"/>
  <c r="AG2" i="9"/>
  <c r="AN2" i="9"/>
  <c r="AU2" i="9"/>
  <c r="AD2" i="9"/>
  <c r="AJ2" i="9"/>
  <c r="AQ2" i="9"/>
  <c r="AX2" i="9"/>
  <c r="AR2" i="9"/>
  <c r="AH2" i="9"/>
  <c r="AV2" i="9"/>
  <c r="AI2" i="9"/>
  <c r="AW2" i="9"/>
  <c r="AY2" i="9"/>
  <c r="AK2" i="9"/>
  <c r="AZ2" i="9"/>
  <c r="AO2" i="9"/>
  <c r="AP2" i="9"/>
  <c r="AD60" i="9"/>
  <c r="AK60" i="9"/>
  <c r="AR60" i="9"/>
  <c r="AZ60" i="9"/>
  <c r="AE60" i="9"/>
  <c r="AL60" i="9"/>
  <c r="AS60" i="9"/>
  <c r="BA60" i="9"/>
  <c r="AF60" i="9"/>
  <c r="AM60" i="9"/>
  <c r="AT60" i="9"/>
  <c r="BB60" i="9"/>
  <c r="AI60" i="9"/>
  <c r="AP60" i="9"/>
  <c r="AW60" i="9"/>
  <c r="AY60" i="9"/>
  <c r="AN60" i="9"/>
  <c r="AO60" i="9"/>
  <c r="AQ60" i="9"/>
  <c r="AG60" i="9"/>
  <c r="AU60" i="9"/>
  <c r="AJ60" i="9"/>
  <c r="AX60" i="9"/>
  <c r="AH60" i="9"/>
  <c r="AV60" i="9"/>
  <c r="AD44" i="9"/>
  <c r="AK44" i="9"/>
  <c r="AR44" i="9"/>
  <c r="AZ44" i="9"/>
  <c r="AE44" i="9"/>
  <c r="AL44" i="9"/>
  <c r="AS44" i="9"/>
  <c r="BA44" i="9"/>
  <c r="AF44" i="9"/>
  <c r="AM44" i="9"/>
  <c r="AT44" i="9"/>
  <c r="BB44" i="9"/>
  <c r="AI44" i="9"/>
  <c r="AP44" i="9"/>
  <c r="AW44" i="9"/>
  <c r="AY44" i="9"/>
  <c r="AN44" i="9"/>
  <c r="AO44" i="9"/>
  <c r="AQ44" i="9"/>
  <c r="AG44" i="9"/>
  <c r="AU44" i="9"/>
  <c r="AJ44" i="9"/>
  <c r="AX44" i="9"/>
  <c r="AV44" i="9"/>
  <c r="AH44" i="9"/>
  <c r="AD36" i="9"/>
  <c r="AK36" i="9"/>
  <c r="AR36" i="9"/>
  <c r="AZ36" i="9"/>
  <c r="AE36" i="9"/>
  <c r="AL36" i="9"/>
  <c r="AS36" i="9"/>
  <c r="BA36" i="9"/>
  <c r="AF36" i="9"/>
  <c r="AM36" i="9"/>
  <c r="AT36" i="9"/>
  <c r="BB36" i="9"/>
  <c r="AI36" i="9"/>
  <c r="AP36" i="9"/>
  <c r="AW36" i="9"/>
  <c r="AG36" i="9"/>
  <c r="AU36" i="9"/>
  <c r="AH36" i="9"/>
  <c r="AV36" i="9"/>
  <c r="AJ36" i="9"/>
  <c r="AX36" i="9"/>
  <c r="AY36" i="9"/>
  <c r="AN36" i="9"/>
  <c r="AQ36" i="9"/>
  <c r="AO36" i="9"/>
  <c r="AD28" i="9"/>
  <c r="AK28" i="9"/>
  <c r="AR28" i="9"/>
  <c r="AZ28" i="9"/>
  <c r="AE28" i="9"/>
  <c r="AL28" i="9"/>
  <c r="AS28" i="9"/>
  <c r="BA28" i="9"/>
  <c r="AF28" i="9"/>
  <c r="AM28" i="9"/>
  <c r="AT28" i="9"/>
  <c r="BB28" i="9"/>
  <c r="AG28" i="9"/>
  <c r="AN28" i="9"/>
  <c r="AU28" i="9"/>
  <c r="AP28" i="9"/>
  <c r="AQ28" i="9"/>
  <c r="AJ28" i="9"/>
  <c r="AX28" i="9"/>
  <c r="AH28" i="9"/>
  <c r="AI28" i="9"/>
  <c r="AO28" i="9"/>
  <c r="AV28" i="9"/>
  <c r="AY28" i="9"/>
  <c r="AW28" i="9"/>
  <c r="AJ4" i="9"/>
  <c r="AQ4" i="9"/>
  <c r="AX4" i="9"/>
  <c r="AY4" i="9"/>
  <c r="AD4" i="9"/>
  <c r="AK4" i="9"/>
  <c r="AR4" i="9"/>
  <c r="AZ4" i="9"/>
  <c r="AF4" i="9"/>
  <c r="AM4" i="9"/>
  <c r="AT4" i="9"/>
  <c r="BB4" i="9"/>
  <c r="AG4" i="9"/>
  <c r="AN4" i="9"/>
  <c r="AU4" i="9"/>
  <c r="AI4" i="9"/>
  <c r="AP4" i="9"/>
  <c r="AW4" i="9"/>
  <c r="AE4" i="9"/>
  <c r="AH4" i="9"/>
  <c r="AL4" i="9"/>
  <c r="AO4" i="9"/>
  <c r="AV4" i="9"/>
  <c r="AS4" i="9"/>
  <c r="BA4" i="9"/>
  <c r="AH14" i="11"/>
  <c r="AO14" i="11"/>
  <c r="AV14" i="11"/>
  <c r="AI14" i="11"/>
  <c r="AP14" i="11"/>
  <c r="AW14" i="11"/>
  <c r="AJ14" i="11"/>
  <c r="AQ14" i="11"/>
  <c r="AX14" i="11"/>
  <c r="AK14" i="11"/>
  <c r="AR14" i="11"/>
  <c r="AY14" i="11"/>
  <c r="AZ14" i="11"/>
  <c r="AG14" i="11"/>
  <c r="AN14" i="11"/>
  <c r="AU14" i="11"/>
  <c r="BA14" i="11"/>
  <c r="BB14" i="11"/>
  <c r="AE14" i="11"/>
  <c r="AF14" i="11"/>
  <c r="AL14" i="11"/>
  <c r="AM14" i="11"/>
  <c r="AT14" i="11"/>
  <c r="AS14" i="11"/>
  <c r="AH6" i="11"/>
  <c r="AO6" i="11"/>
  <c r="AV6" i="11"/>
  <c r="AI6" i="11"/>
  <c r="AP6" i="11"/>
  <c r="AW6" i="11"/>
  <c r="AJ6" i="11"/>
  <c r="AQ6" i="11"/>
  <c r="AX6" i="11"/>
  <c r="AK6" i="11"/>
  <c r="AR6" i="11"/>
  <c r="AY6" i="11"/>
  <c r="AZ6" i="11"/>
  <c r="AG6" i="11"/>
  <c r="AN6" i="11"/>
  <c r="AU6" i="11"/>
  <c r="AS6" i="11"/>
  <c r="AT6" i="11"/>
  <c r="BA6" i="11"/>
  <c r="BB6" i="11"/>
  <c r="AE6" i="11"/>
  <c r="AF6" i="11"/>
  <c r="AM6" i="11"/>
  <c r="AL6" i="11"/>
  <c r="BC15" i="12"/>
  <c r="BC49" i="12"/>
  <c r="BC16" i="11"/>
  <c r="BC34" i="12"/>
  <c r="BC8" i="10"/>
  <c r="BC70" i="12"/>
  <c r="AH39" i="2"/>
  <c r="AO39" i="2"/>
  <c r="AV39" i="2"/>
  <c r="AI39" i="2"/>
  <c r="AP39" i="2"/>
  <c r="AW39" i="2"/>
  <c r="AJ39" i="2"/>
  <c r="AQ39" i="2"/>
  <c r="AX39" i="2"/>
  <c r="BB39" i="2"/>
  <c r="AY39" i="2"/>
  <c r="AM39" i="2"/>
  <c r="AD39" i="2"/>
  <c r="AK39" i="2"/>
  <c r="AR39" i="2"/>
  <c r="AZ39" i="2"/>
  <c r="AT39" i="2"/>
  <c r="AE39" i="2"/>
  <c r="AL39" i="2"/>
  <c r="AS39" i="2"/>
  <c r="BA39" i="2"/>
  <c r="AF39" i="2"/>
  <c r="AG39" i="2"/>
  <c r="AN39" i="2"/>
  <c r="AU39" i="2"/>
  <c r="AY28" i="6"/>
  <c r="AD28" i="6"/>
  <c r="AK28" i="6"/>
  <c r="AR28" i="6"/>
  <c r="AZ28" i="6"/>
  <c r="AE28" i="6"/>
  <c r="AL28" i="6"/>
  <c r="AS28" i="6"/>
  <c r="BA28" i="6"/>
  <c r="AF28" i="6"/>
  <c r="AM28" i="6"/>
  <c r="AT28" i="6"/>
  <c r="BB28" i="6"/>
  <c r="AH28" i="6"/>
  <c r="AO28" i="6"/>
  <c r="AV28" i="6"/>
  <c r="AG28" i="6"/>
  <c r="AX28" i="6"/>
  <c r="AI28" i="6"/>
  <c r="AJ28" i="6"/>
  <c r="AN28" i="6"/>
  <c r="AP28" i="6"/>
  <c r="AQ28" i="6"/>
  <c r="AW28" i="6"/>
  <c r="AU28" i="6"/>
  <c r="AK35" i="12"/>
  <c r="AR35" i="12"/>
  <c r="AY35" i="12"/>
  <c r="AZ35" i="12"/>
  <c r="AF35" i="12"/>
  <c r="AM35" i="12"/>
  <c r="AT35" i="12"/>
  <c r="BB35" i="12"/>
  <c r="AG35" i="12"/>
  <c r="AN35" i="12"/>
  <c r="AU35" i="12"/>
  <c r="AI35" i="12"/>
  <c r="AP35" i="12"/>
  <c r="AW35" i="12"/>
  <c r="AH35" i="12"/>
  <c r="BA35" i="12"/>
  <c r="AJ35" i="12"/>
  <c r="AL35" i="12"/>
  <c r="AO35" i="12"/>
  <c r="AQ35" i="12"/>
  <c r="AS35" i="12"/>
  <c r="AE35" i="12"/>
  <c r="AX35" i="12"/>
  <c r="AV35" i="12"/>
  <c r="AJ30" i="10"/>
  <c r="AQ30" i="10"/>
  <c r="AX30" i="10"/>
  <c r="AK30" i="10"/>
  <c r="AR30" i="10"/>
  <c r="AY30" i="10"/>
  <c r="AZ30" i="10"/>
  <c r="AE30" i="10"/>
  <c r="AL30" i="10"/>
  <c r="AS30" i="10"/>
  <c r="BA30" i="10"/>
  <c r="AF30" i="10"/>
  <c r="AM30" i="10"/>
  <c r="AT30" i="10"/>
  <c r="BB30" i="10"/>
  <c r="AG30" i="10"/>
  <c r="AN30" i="10"/>
  <c r="AU30" i="10"/>
  <c r="AI30" i="10"/>
  <c r="AP30" i="10"/>
  <c r="AW30" i="10"/>
  <c r="AH30" i="10"/>
  <c r="AO30" i="10"/>
  <c r="AV30" i="10"/>
  <c r="AF69" i="2"/>
  <c r="AM69" i="2"/>
  <c r="AT69" i="2"/>
  <c r="BB69" i="2"/>
  <c r="AG69" i="2"/>
  <c r="AN69" i="2"/>
  <c r="AU69" i="2"/>
  <c r="AH69" i="2"/>
  <c r="AO69" i="2"/>
  <c r="AV69" i="2"/>
  <c r="AD69" i="2"/>
  <c r="AI69" i="2"/>
  <c r="AP69" i="2"/>
  <c r="AW69" i="2"/>
  <c r="AK69" i="2"/>
  <c r="AZ69" i="2"/>
  <c r="AJ69" i="2"/>
  <c r="AQ69" i="2"/>
  <c r="AX69" i="2"/>
  <c r="AR69" i="2"/>
  <c r="AY69" i="2"/>
  <c r="AE69" i="2"/>
  <c r="AL69" i="2"/>
  <c r="AS69" i="2"/>
  <c r="BA69" i="2"/>
  <c r="AF37" i="2"/>
  <c r="AM37" i="2"/>
  <c r="AT37" i="2"/>
  <c r="BB37" i="2"/>
  <c r="AG37" i="2"/>
  <c r="AN37" i="2"/>
  <c r="AU37" i="2"/>
  <c r="AH37" i="2"/>
  <c r="AO37" i="2"/>
  <c r="AV37" i="2"/>
  <c r="AZ37" i="2"/>
  <c r="AI37" i="2"/>
  <c r="AP37" i="2"/>
  <c r="AW37" i="2"/>
  <c r="AK37" i="2"/>
  <c r="AJ37" i="2"/>
  <c r="AQ37" i="2"/>
  <c r="AX37" i="2"/>
  <c r="AR37" i="2"/>
  <c r="AY37" i="2"/>
  <c r="AD37" i="2"/>
  <c r="AE37" i="2"/>
  <c r="AL37" i="2"/>
  <c r="AS37" i="2"/>
  <c r="BA37" i="2"/>
  <c r="AI97" i="6"/>
  <c r="AP97" i="6"/>
  <c r="AW97" i="6"/>
  <c r="AJ97" i="6"/>
  <c r="AQ97" i="6"/>
  <c r="AX97" i="6"/>
  <c r="AD97" i="6"/>
  <c r="AK97" i="6"/>
  <c r="AR97" i="6"/>
  <c r="AZ97" i="6"/>
  <c r="AE97" i="6"/>
  <c r="AL97" i="6"/>
  <c r="AS97" i="6"/>
  <c r="BA97" i="6"/>
  <c r="AG97" i="6"/>
  <c r="AN97" i="6"/>
  <c r="AU97" i="6"/>
  <c r="AV97" i="6"/>
  <c r="AF97" i="6"/>
  <c r="AY97" i="6"/>
  <c r="AH97" i="6"/>
  <c r="BB97" i="6"/>
  <c r="AM97" i="6"/>
  <c r="AO97" i="6"/>
  <c r="AT97" i="6"/>
  <c r="AI58" i="12"/>
  <c r="AP58" i="12"/>
  <c r="AW58" i="12"/>
  <c r="AJ58" i="12"/>
  <c r="AQ58" i="12"/>
  <c r="AX58" i="12"/>
  <c r="AK58" i="12"/>
  <c r="AR58" i="12"/>
  <c r="AY58" i="12"/>
  <c r="AE58" i="12"/>
  <c r="AL58" i="12"/>
  <c r="AS58" i="12"/>
  <c r="BA58" i="12"/>
  <c r="AG58" i="12"/>
  <c r="AN58" i="12"/>
  <c r="AU58" i="12"/>
  <c r="AF58" i="12"/>
  <c r="AZ58" i="12"/>
  <c r="AH58" i="12"/>
  <c r="BB58" i="12"/>
  <c r="AM58" i="12"/>
  <c r="AO58" i="12"/>
  <c r="AV58" i="12"/>
  <c r="AT58" i="12"/>
  <c r="AF4" i="11"/>
  <c r="AM4" i="11"/>
  <c r="AT4" i="11"/>
  <c r="BB4" i="11"/>
  <c r="AG4" i="11"/>
  <c r="AN4" i="11"/>
  <c r="AU4" i="11"/>
  <c r="AH4" i="11"/>
  <c r="AO4" i="11"/>
  <c r="AV4" i="11"/>
  <c r="AI4" i="11"/>
  <c r="AP4" i="11"/>
  <c r="AW4" i="11"/>
  <c r="AJ4" i="11"/>
  <c r="AQ4" i="11"/>
  <c r="AX4" i="11"/>
  <c r="AE4" i="11"/>
  <c r="AL4" i="11"/>
  <c r="AS4" i="11"/>
  <c r="BA4" i="11"/>
  <c r="AK4" i="11"/>
  <c r="AR4" i="11"/>
  <c r="AY4" i="11"/>
  <c r="AZ4" i="11"/>
  <c r="AD75" i="2"/>
  <c r="AK75" i="2"/>
  <c r="AR75" i="2"/>
  <c r="AZ75" i="2"/>
  <c r="AE75" i="2"/>
  <c r="AS75" i="2"/>
  <c r="AF75" i="2"/>
  <c r="AM75" i="2"/>
  <c r="AT75" i="2"/>
  <c r="BB75" i="2"/>
  <c r="AQ75" i="2"/>
  <c r="AG75" i="2"/>
  <c r="AN75" i="2"/>
  <c r="AU75" i="2"/>
  <c r="AH75" i="2"/>
  <c r="AO75" i="2"/>
  <c r="AV75" i="2"/>
  <c r="AJ75" i="2"/>
  <c r="AI75" i="2"/>
  <c r="AP75" i="2"/>
  <c r="AW75" i="2"/>
  <c r="AX75" i="2"/>
  <c r="AY75" i="2"/>
  <c r="AL75" i="2"/>
  <c r="BA75" i="2"/>
  <c r="AJ2" i="2"/>
  <c r="AQ2" i="2"/>
  <c r="AX2" i="2"/>
  <c r="AK2" i="2"/>
  <c r="AR2" i="2"/>
  <c r="AZ2" i="2"/>
  <c r="AE2" i="2"/>
  <c r="AL2" i="2"/>
  <c r="AS2" i="2"/>
  <c r="BA2" i="2"/>
  <c r="AH2" i="2"/>
  <c r="AF2" i="2"/>
  <c r="AM2" i="2"/>
  <c r="AT2" i="2"/>
  <c r="BB2" i="2"/>
  <c r="AO2" i="2"/>
  <c r="AG2" i="2"/>
  <c r="AN2" i="2"/>
  <c r="AU2" i="2"/>
  <c r="AD2" i="2"/>
  <c r="AV2" i="2"/>
  <c r="AI2" i="2"/>
  <c r="AP2" i="2"/>
  <c r="AW2" i="2"/>
  <c r="AY2" i="2"/>
  <c r="AE15" i="2"/>
  <c r="AL15" i="2"/>
  <c r="AS15" i="2"/>
  <c r="BA15" i="2"/>
  <c r="AF15" i="2"/>
  <c r="AM15" i="2"/>
  <c r="AT15" i="2"/>
  <c r="BB15" i="2"/>
  <c r="AG15" i="2"/>
  <c r="AN15" i="2"/>
  <c r="AU15" i="2"/>
  <c r="AH15" i="2"/>
  <c r="AO15" i="2"/>
  <c r="AV15" i="2"/>
  <c r="AI15" i="2"/>
  <c r="AP15" i="2"/>
  <c r="AW15" i="2"/>
  <c r="AD15" i="2"/>
  <c r="AK15" i="2"/>
  <c r="AR15" i="2"/>
  <c r="AZ15" i="2"/>
  <c r="AX15" i="2"/>
  <c r="AY15" i="2"/>
  <c r="AJ15" i="2"/>
  <c r="AQ15" i="2"/>
  <c r="AH71" i="2"/>
  <c r="AO71" i="2"/>
  <c r="AV71" i="2"/>
  <c r="AI71" i="2"/>
  <c r="AJ71" i="2"/>
  <c r="AQ71" i="2"/>
  <c r="AX71" i="2"/>
  <c r="AT71" i="2"/>
  <c r="AY71" i="2"/>
  <c r="AM71" i="2"/>
  <c r="AD71" i="2"/>
  <c r="AK71" i="2"/>
  <c r="AR71" i="2"/>
  <c r="AZ71" i="2"/>
  <c r="AF71" i="2"/>
  <c r="AE71" i="2"/>
  <c r="AL71" i="2"/>
  <c r="AS71" i="2"/>
  <c r="BA71" i="2"/>
  <c r="BB71" i="2"/>
  <c r="AG71" i="2"/>
  <c r="AN71" i="2"/>
  <c r="AU71" i="2"/>
  <c r="AP71" i="2"/>
  <c r="AW71" i="2"/>
  <c r="AD51" i="2"/>
  <c r="AK51" i="2"/>
  <c r="AR51" i="2"/>
  <c r="AZ51" i="2"/>
  <c r="AE51" i="2"/>
  <c r="AL51" i="2"/>
  <c r="AS51" i="2"/>
  <c r="BA51" i="2"/>
  <c r="AF51" i="2"/>
  <c r="AM51" i="2"/>
  <c r="AT51" i="2"/>
  <c r="BB51" i="2"/>
  <c r="AG51" i="2"/>
  <c r="AN51" i="2"/>
  <c r="AU51" i="2"/>
  <c r="AJ51" i="2"/>
  <c r="AQ51" i="2"/>
  <c r="AH51" i="2"/>
  <c r="AO51" i="2"/>
  <c r="AV51" i="2"/>
  <c r="AI51" i="2"/>
  <c r="AP51" i="2"/>
  <c r="AW51" i="2"/>
  <c r="AX51" i="2"/>
  <c r="AY51" i="2"/>
  <c r="AY30" i="2"/>
  <c r="AD30" i="2"/>
  <c r="AK30" i="2"/>
  <c r="AR30" i="2"/>
  <c r="AZ30" i="2"/>
  <c r="AE30" i="2"/>
  <c r="AL30" i="2"/>
  <c r="AS30" i="2"/>
  <c r="BA30" i="2"/>
  <c r="AP30" i="2"/>
  <c r="AF30" i="2"/>
  <c r="AM30" i="2"/>
  <c r="AT30" i="2"/>
  <c r="BB30" i="2"/>
  <c r="AG30" i="2"/>
  <c r="AN30" i="2"/>
  <c r="AU30" i="2"/>
  <c r="AI30" i="2"/>
  <c r="AH30" i="2"/>
  <c r="AO30" i="2"/>
  <c r="AV30" i="2"/>
  <c r="AW30" i="2"/>
  <c r="AJ30" i="2"/>
  <c r="AQ30" i="2"/>
  <c r="AX30" i="2"/>
  <c r="AY8" i="3"/>
  <c r="AD8" i="3"/>
  <c r="AK8" i="3"/>
  <c r="AR8" i="3"/>
  <c r="AZ8" i="3"/>
  <c r="AE8" i="3"/>
  <c r="AL8" i="3"/>
  <c r="AS8" i="3"/>
  <c r="BA8" i="3"/>
  <c r="AF8" i="3"/>
  <c r="AM8" i="3"/>
  <c r="AT8" i="3"/>
  <c r="BB8" i="3"/>
  <c r="AG8" i="3"/>
  <c r="AN8" i="3"/>
  <c r="AU8" i="3"/>
  <c r="AJ8" i="3"/>
  <c r="AQ8" i="3"/>
  <c r="AX8" i="3"/>
  <c r="AH8" i="3"/>
  <c r="AI8" i="3"/>
  <c r="AV8" i="3"/>
  <c r="AO8" i="3"/>
  <c r="AP8" i="3"/>
  <c r="AW8" i="3"/>
  <c r="AH8" i="4"/>
  <c r="AO8" i="4"/>
  <c r="AV8" i="4"/>
  <c r="AI8" i="4"/>
  <c r="AP8" i="4"/>
  <c r="AW8" i="4"/>
  <c r="AJ8" i="4"/>
  <c r="AQ8" i="4"/>
  <c r="AX8" i="4"/>
  <c r="AY8" i="4"/>
  <c r="AD8" i="4"/>
  <c r="AK8" i="4"/>
  <c r="AR8" i="4"/>
  <c r="AZ8" i="4"/>
  <c r="AE8" i="4"/>
  <c r="AL8" i="4"/>
  <c r="AS8" i="4"/>
  <c r="BA8" i="4"/>
  <c r="AG8" i="4"/>
  <c r="AN8" i="4"/>
  <c r="AU8" i="4"/>
  <c r="AF8" i="4"/>
  <c r="AM8" i="4"/>
  <c r="AT8" i="4"/>
  <c r="BB8" i="4"/>
  <c r="AF46" i="4"/>
  <c r="AM46" i="4"/>
  <c r="AT46" i="4"/>
  <c r="BB46" i="4"/>
  <c r="AG46" i="4"/>
  <c r="AN46" i="4"/>
  <c r="AU46" i="4"/>
  <c r="AH46" i="4"/>
  <c r="AO46" i="4"/>
  <c r="AV46" i="4"/>
  <c r="AI46" i="4"/>
  <c r="AP46" i="4"/>
  <c r="AW46" i="4"/>
  <c r="AJ46" i="4"/>
  <c r="AQ46" i="4"/>
  <c r="AX46" i="4"/>
  <c r="AE46" i="4"/>
  <c r="AL46" i="4"/>
  <c r="AS46" i="4"/>
  <c r="BA46" i="4"/>
  <c r="AR46" i="4"/>
  <c r="AY46" i="4"/>
  <c r="AZ46" i="4"/>
  <c r="AD46" i="4"/>
  <c r="AK46" i="4"/>
  <c r="AG35" i="4"/>
  <c r="AN35" i="4"/>
  <c r="AU35" i="4"/>
  <c r="AH35" i="4"/>
  <c r="AO35" i="4"/>
  <c r="AV35" i="4"/>
  <c r="AI35" i="4"/>
  <c r="AP35" i="4"/>
  <c r="AW35" i="4"/>
  <c r="AJ35" i="4"/>
  <c r="AQ35" i="4"/>
  <c r="AX35" i="4"/>
  <c r="AY35" i="4"/>
  <c r="AD35" i="4"/>
  <c r="AK35" i="4"/>
  <c r="AR35" i="4"/>
  <c r="AZ35" i="4"/>
  <c r="AF35" i="4"/>
  <c r="AM35" i="4"/>
  <c r="AT35" i="4"/>
  <c r="BB35" i="4"/>
  <c r="BA35" i="4"/>
  <c r="AE35" i="4"/>
  <c r="AL35" i="4"/>
  <c r="AS35" i="4"/>
  <c r="AF22" i="4"/>
  <c r="AM22" i="4"/>
  <c r="AT22" i="4"/>
  <c r="BB22" i="4"/>
  <c r="AG22" i="4"/>
  <c r="AN22" i="4"/>
  <c r="AU22" i="4"/>
  <c r="AH22" i="4"/>
  <c r="AO22" i="4"/>
  <c r="AV22" i="4"/>
  <c r="AI22" i="4"/>
  <c r="AP22" i="4"/>
  <c r="AW22" i="4"/>
  <c r="AJ22" i="4"/>
  <c r="AQ22" i="4"/>
  <c r="AX22" i="4"/>
  <c r="AY22" i="4"/>
  <c r="AE22" i="4"/>
  <c r="AL22" i="4"/>
  <c r="AS22" i="4"/>
  <c r="BA22" i="4"/>
  <c r="AD22" i="4"/>
  <c r="AK22" i="4"/>
  <c r="AR22" i="4"/>
  <c r="AZ22" i="4"/>
  <c r="AE11" i="6"/>
  <c r="AF11" i="6"/>
  <c r="AM11" i="6"/>
  <c r="AT11" i="6"/>
  <c r="BB11" i="6"/>
  <c r="AG11" i="6"/>
  <c r="AN11" i="6"/>
  <c r="AU11" i="6"/>
  <c r="AH11" i="6"/>
  <c r="AO11" i="6"/>
  <c r="AV11" i="6"/>
  <c r="AI11" i="6"/>
  <c r="AP11" i="6"/>
  <c r="AW11" i="6"/>
  <c r="AY11" i="6"/>
  <c r="AQ11" i="6"/>
  <c r="AR11" i="6"/>
  <c r="AS11" i="6"/>
  <c r="AX11" i="6"/>
  <c r="AD11" i="6"/>
  <c r="AZ11" i="6"/>
  <c r="AJ11" i="6"/>
  <c r="BA11" i="6"/>
  <c r="AL11" i="6"/>
  <c r="AK11" i="6"/>
  <c r="AF130" i="6"/>
  <c r="AM130" i="6"/>
  <c r="AT130" i="6"/>
  <c r="BB130" i="6"/>
  <c r="AG130" i="6"/>
  <c r="AN130" i="6"/>
  <c r="AU130" i="6"/>
  <c r="AH130" i="6"/>
  <c r="AO130" i="6"/>
  <c r="AV130" i="6"/>
  <c r="AI130" i="6"/>
  <c r="AP130" i="6"/>
  <c r="AW130" i="6"/>
  <c r="AJ130" i="6"/>
  <c r="AQ130" i="6"/>
  <c r="AX130" i="6"/>
  <c r="AY130" i="6"/>
  <c r="AE130" i="6"/>
  <c r="AL130" i="6"/>
  <c r="AS130" i="6"/>
  <c r="BA130" i="6"/>
  <c r="AD130" i="6"/>
  <c r="AK130" i="6"/>
  <c r="AR130" i="6"/>
  <c r="AZ130" i="6"/>
  <c r="AH116" i="6"/>
  <c r="AO116" i="6"/>
  <c r="AV116" i="6"/>
  <c r="AI116" i="6"/>
  <c r="AP116" i="6"/>
  <c r="AW116" i="6"/>
  <c r="AY116" i="6"/>
  <c r="AD116" i="6"/>
  <c r="AK116" i="6"/>
  <c r="AR116" i="6"/>
  <c r="AZ116" i="6"/>
  <c r="AF116" i="6"/>
  <c r="AM116" i="6"/>
  <c r="AT116" i="6"/>
  <c r="BB116" i="6"/>
  <c r="AU116" i="6"/>
  <c r="AE116" i="6"/>
  <c r="AX116" i="6"/>
  <c r="AG116" i="6"/>
  <c r="BA116" i="6"/>
  <c r="AJ116" i="6"/>
  <c r="AL116" i="6"/>
  <c r="AN116" i="6"/>
  <c r="AS116" i="6"/>
  <c r="AQ116" i="6"/>
  <c r="AD104" i="6"/>
  <c r="AK104" i="6"/>
  <c r="AR104" i="6"/>
  <c r="AZ104" i="6"/>
  <c r="AE104" i="6"/>
  <c r="AL104" i="6"/>
  <c r="AS104" i="6"/>
  <c r="BA104" i="6"/>
  <c r="AG104" i="6"/>
  <c r="AN104" i="6"/>
  <c r="AU104" i="6"/>
  <c r="AH104" i="6"/>
  <c r="AO104" i="6"/>
  <c r="AV104" i="6"/>
  <c r="AJ104" i="6"/>
  <c r="AQ104" i="6"/>
  <c r="AX104" i="6"/>
  <c r="AF104" i="6"/>
  <c r="AY104" i="6"/>
  <c r="AI104" i="6"/>
  <c r="BB104" i="6"/>
  <c r="AM104" i="6"/>
  <c r="AP104" i="6"/>
  <c r="AW104" i="6"/>
  <c r="AT104" i="6"/>
  <c r="AJ91" i="6"/>
  <c r="AQ91" i="6"/>
  <c r="AX91" i="6"/>
  <c r="AY91" i="6"/>
  <c r="AD91" i="6"/>
  <c r="AK91" i="6"/>
  <c r="AR91" i="6"/>
  <c r="AZ91" i="6"/>
  <c r="AE91" i="6"/>
  <c r="AL91" i="6"/>
  <c r="AS91" i="6"/>
  <c r="BA91" i="6"/>
  <c r="AF91" i="6"/>
  <c r="AM91" i="6"/>
  <c r="AT91" i="6"/>
  <c r="BB91" i="6"/>
  <c r="AG91" i="6"/>
  <c r="AN91" i="6"/>
  <c r="AU91" i="6"/>
  <c r="AI91" i="6"/>
  <c r="AP91" i="6"/>
  <c r="AW91" i="6"/>
  <c r="AH91" i="6"/>
  <c r="AO91" i="6"/>
  <c r="AV91" i="6"/>
  <c r="AD77" i="6"/>
  <c r="AK77" i="6"/>
  <c r="AR77" i="6"/>
  <c r="AZ77" i="6"/>
  <c r="AE77" i="6"/>
  <c r="AL77" i="6"/>
  <c r="AS77" i="6"/>
  <c r="BA77" i="6"/>
  <c r="AF77" i="6"/>
  <c r="AM77" i="6"/>
  <c r="AT77" i="6"/>
  <c r="BB77" i="6"/>
  <c r="AG77" i="6"/>
  <c r="AN77" i="6"/>
  <c r="AU77" i="6"/>
  <c r="AH77" i="6"/>
  <c r="AO77" i="6"/>
  <c r="AV77" i="6"/>
  <c r="AI77" i="6"/>
  <c r="AP77" i="6"/>
  <c r="AW77" i="6"/>
  <c r="AY77" i="6"/>
  <c r="AJ77" i="6"/>
  <c r="AQ77" i="6"/>
  <c r="AX77" i="6"/>
  <c r="AE66" i="6"/>
  <c r="AL66" i="6"/>
  <c r="AS66" i="6"/>
  <c r="BA66" i="6"/>
  <c r="AF66" i="6"/>
  <c r="AM66" i="6"/>
  <c r="AT66" i="6"/>
  <c r="BB66" i="6"/>
  <c r="AG66" i="6"/>
  <c r="AN66" i="6"/>
  <c r="AU66" i="6"/>
  <c r="AH66" i="6"/>
  <c r="AO66" i="6"/>
  <c r="AV66" i="6"/>
  <c r="AI66" i="6"/>
  <c r="AP66" i="6"/>
  <c r="AW66" i="6"/>
  <c r="AJ66" i="6"/>
  <c r="AQ66" i="6"/>
  <c r="AX66" i="6"/>
  <c r="AD66" i="6"/>
  <c r="AK66" i="6"/>
  <c r="AR66" i="6"/>
  <c r="AZ66" i="6"/>
  <c r="AY66" i="6"/>
  <c r="AY56" i="6"/>
  <c r="AD56" i="6"/>
  <c r="AK56" i="6"/>
  <c r="AR56" i="6"/>
  <c r="AZ56" i="6"/>
  <c r="AE56" i="6"/>
  <c r="AL56" i="6"/>
  <c r="AS56" i="6"/>
  <c r="BA56" i="6"/>
  <c r="AF56" i="6"/>
  <c r="AM56" i="6"/>
  <c r="AT56" i="6"/>
  <c r="BB56" i="6"/>
  <c r="AG56" i="6"/>
  <c r="AN56" i="6"/>
  <c r="AU56" i="6"/>
  <c r="AH56" i="6"/>
  <c r="AO56" i="6"/>
  <c r="AV56" i="6"/>
  <c r="AJ56" i="6"/>
  <c r="AQ56" i="6"/>
  <c r="AX56" i="6"/>
  <c r="AI56" i="6"/>
  <c r="AW56" i="6"/>
  <c r="AP56" i="6"/>
  <c r="AG44" i="6"/>
  <c r="AN44" i="6"/>
  <c r="AU44" i="6"/>
  <c r="AH44" i="6"/>
  <c r="AO44" i="6"/>
  <c r="AV44" i="6"/>
  <c r="AI44" i="6"/>
  <c r="AP44" i="6"/>
  <c r="AW44" i="6"/>
  <c r="AJ44" i="6"/>
  <c r="AQ44" i="6"/>
  <c r="AX44" i="6"/>
  <c r="AY44" i="6"/>
  <c r="AD44" i="6"/>
  <c r="AK44" i="6"/>
  <c r="AR44" i="6"/>
  <c r="AZ44" i="6"/>
  <c r="AF44" i="6"/>
  <c r="AM44" i="6"/>
  <c r="AT44" i="6"/>
  <c r="BB44" i="6"/>
  <c r="AE44" i="6"/>
  <c r="AL44" i="6"/>
  <c r="BA44" i="6"/>
  <c r="AS44" i="6"/>
  <c r="AI34" i="6"/>
  <c r="AP34" i="6"/>
  <c r="AW34" i="6"/>
  <c r="AJ34" i="6"/>
  <c r="AQ34" i="6"/>
  <c r="AX34" i="6"/>
  <c r="AY34" i="6"/>
  <c r="AD34" i="6"/>
  <c r="AK34" i="6"/>
  <c r="AR34" i="6"/>
  <c r="AZ34" i="6"/>
  <c r="AF34" i="6"/>
  <c r="AM34" i="6"/>
  <c r="AT34" i="6"/>
  <c r="BB34" i="6"/>
  <c r="AN34" i="6"/>
  <c r="AO34" i="6"/>
  <c r="AS34" i="6"/>
  <c r="AU34" i="6"/>
  <c r="AE34" i="6"/>
  <c r="AV34" i="6"/>
  <c r="AG34" i="6"/>
  <c r="BA34" i="6"/>
  <c r="AL34" i="6"/>
  <c r="AH34" i="6"/>
  <c r="AG24" i="6"/>
  <c r="AN24" i="6"/>
  <c r="AU24" i="6"/>
  <c r="AH24" i="6"/>
  <c r="AO24" i="6"/>
  <c r="AV24" i="6"/>
  <c r="AI24" i="6"/>
  <c r="AP24" i="6"/>
  <c r="AW24" i="6"/>
  <c r="AJ24" i="6"/>
  <c r="AQ24" i="6"/>
  <c r="AX24" i="6"/>
  <c r="AD24" i="6"/>
  <c r="AK24" i="6"/>
  <c r="AR24" i="6"/>
  <c r="AZ24" i="6"/>
  <c r="AF24" i="6"/>
  <c r="BA24" i="6"/>
  <c r="BB24" i="6"/>
  <c r="AL24" i="6"/>
  <c r="AM24" i="6"/>
  <c r="AS24" i="6"/>
  <c r="AE24" i="6"/>
  <c r="AY24" i="6"/>
  <c r="AT24" i="6"/>
  <c r="AZ11" i="12"/>
  <c r="AE11" i="12"/>
  <c r="AL11" i="12"/>
  <c r="AS11" i="12"/>
  <c r="BA11" i="12"/>
  <c r="AG11" i="12"/>
  <c r="AN11" i="12"/>
  <c r="AU11" i="12"/>
  <c r="AK11" i="12"/>
  <c r="AR11" i="12"/>
  <c r="AY11" i="12"/>
  <c r="AJ11" i="12"/>
  <c r="AX11" i="12"/>
  <c r="AM11" i="12"/>
  <c r="BB11" i="12"/>
  <c r="AO11" i="12"/>
  <c r="AP11" i="12"/>
  <c r="AQ11" i="12"/>
  <c r="AF11" i="12"/>
  <c r="AT11" i="12"/>
  <c r="AI11" i="12"/>
  <c r="AW11" i="12"/>
  <c r="AH11" i="12"/>
  <c r="AV11" i="12"/>
  <c r="AJ79" i="12"/>
  <c r="AQ79" i="12"/>
  <c r="AX79" i="12"/>
  <c r="AK79" i="12"/>
  <c r="AR79" i="12"/>
  <c r="AY79" i="12"/>
  <c r="AZ79" i="12"/>
  <c r="AF79" i="12"/>
  <c r="AM79" i="12"/>
  <c r="AT79" i="12"/>
  <c r="BB79" i="12"/>
  <c r="AH79" i="12"/>
  <c r="AO79" i="12"/>
  <c r="AV79" i="12"/>
  <c r="AS79" i="12"/>
  <c r="AU79" i="12"/>
  <c r="AE79" i="12"/>
  <c r="AW79" i="12"/>
  <c r="AG79" i="12"/>
  <c r="BA79" i="12"/>
  <c r="AL79" i="12"/>
  <c r="AP79" i="12"/>
  <c r="AN79" i="12"/>
  <c r="AI79" i="12"/>
  <c r="AJ63" i="12"/>
  <c r="AQ63" i="12"/>
  <c r="AX63" i="12"/>
  <c r="AK63" i="12"/>
  <c r="AR63" i="12"/>
  <c r="AY63" i="12"/>
  <c r="AZ63" i="12"/>
  <c r="AF63" i="12"/>
  <c r="AM63" i="12"/>
  <c r="AT63" i="12"/>
  <c r="BB63" i="12"/>
  <c r="AH63" i="12"/>
  <c r="AO63" i="12"/>
  <c r="AV63" i="12"/>
  <c r="AS63" i="12"/>
  <c r="AU63" i="12"/>
  <c r="AE63" i="12"/>
  <c r="AW63" i="12"/>
  <c r="AG63" i="12"/>
  <c r="BA63" i="12"/>
  <c r="AI63" i="12"/>
  <c r="AL63" i="12"/>
  <c r="AP63" i="12"/>
  <c r="AN63" i="12"/>
  <c r="AK43" i="12"/>
  <c r="AR43" i="12"/>
  <c r="AY43" i="12"/>
  <c r="AZ43" i="12"/>
  <c r="AF43" i="12"/>
  <c r="AM43" i="12"/>
  <c r="AT43" i="12"/>
  <c r="BB43" i="12"/>
  <c r="AG43" i="12"/>
  <c r="AN43" i="12"/>
  <c r="AU43" i="12"/>
  <c r="AI43" i="12"/>
  <c r="AP43" i="12"/>
  <c r="AW43" i="12"/>
  <c r="AH43" i="12"/>
  <c r="BA43" i="12"/>
  <c r="AJ43" i="12"/>
  <c r="AL43" i="12"/>
  <c r="AQ43" i="12"/>
  <c r="AV43" i="12"/>
  <c r="AE43" i="12"/>
  <c r="AO43" i="12"/>
  <c r="AS43" i="12"/>
  <c r="AX43" i="12"/>
  <c r="AI25" i="12"/>
  <c r="AP25" i="12"/>
  <c r="AW25" i="12"/>
  <c r="AJ25" i="12"/>
  <c r="AQ25" i="12"/>
  <c r="AX25" i="12"/>
  <c r="AZ25" i="12"/>
  <c r="AE25" i="12"/>
  <c r="AL25" i="12"/>
  <c r="AS25" i="12"/>
  <c r="BA25" i="12"/>
  <c r="AG25" i="12"/>
  <c r="AN25" i="12"/>
  <c r="AU25" i="12"/>
  <c r="AT25" i="12"/>
  <c r="AV25" i="12"/>
  <c r="AF25" i="12"/>
  <c r="AY25" i="12"/>
  <c r="AH25" i="12"/>
  <c r="BB25" i="12"/>
  <c r="AK25" i="12"/>
  <c r="AM25" i="12"/>
  <c r="AR25" i="12"/>
  <c r="AO25" i="12"/>
  <c r="AF6" i="8"/>
  <c r="AM6" i="8"/>
  <c r="AT6" i="8"/>
  <c r="BB6" i="8"/>
  <c r="AG6" i="8"/>
  <c r="AN6" i="8"/>
  <c r="AU6" i="8"/>
  <c r="AH6" i="8"/>
  <c r="AO6" i="8"/>
  <c r="AV6" i="8"/>
  <c r="AI6" i="8"/>
  <c r="AP6" i="8"/>
  <c r="AW6" i="8"/>
  <c r="AJ6" i="8"/>
  <c r="AQ6" i="8"/>
  <c r="AX6" i="8"/>
  <c r="AY6" i="8"/>
  <c r="AE6" i="8"/>
  <c r="AL6" i="8"/>
  <c r="AS6" i="8"/>
  <c r="BA6" i="8"/>
  <c r="AD6" i="8"/>
  <c r="AK6" i="8"/>
  <c r="AR6" i="8"/>
  <c r="AZ6" i="8"/>
  <c r="AF8" i="9"/>
  <c r="AM8" i="9"/>
  <c r="AT8" i="9"/>
  <c r="BB8" i="9"/>
  <c r="AJ8" i="9"/>
  <c r="AR8" i="9"/>
  <c r="BA8" i="9"/>
  <c r="AK8" i="9"/>
  <c r="AS8" i="9"/>
  <c r="AL8" i="9"/>
  <c r="AU8" i="9"/>
  <c r="AD8" i="9"/>
  <c r="AN8" i="9"/>
  <c r="AV8" i="9"/>
  <c r="AG8" i="9"/>
  <c r="AP8" i="9"/>
  <c r="AX8" i="9"/>
  <c r="AO8" i="9"/>
  <c r="AQ8" i="9"/>
  <c r="AW8" i="9"/>
  <c r="AH8" i="9"/>
  <c r="AE8" i="9"/>
  <c r="AI8" i="9"/>
  <c r="AZ8" i="9"/>
  <c r="AY8" i="9"/>
  <c r="AY63" i="9"/>
  <c r="AD63" i="9"/>
  <c r="AK63" i="9"/>
  <c r="AR63" i="9"/>
  <c r="AZ63" i="9"/>
  <c r="AE63" i="9"/>
  <c r="AL63" i="9"/>
  <c r="AS63" i="9"/>
  <c r="BA63" i="9"/>
  <c r="AH63" i="9"/>
  <c r="AO63" i="9"/>
  <c r="AV63" i="9"/>
  <c r="AJ63" i="9"/>
  <c r="AX63" i="9"/>
  <c r="AM63" i="9"/>
  <c r="BB63" i="9"/>
  <c r="AN63" i="9"/>
  <c r="AP63" i="9"/>
  <c r="AQ63" i="9"/>
  <c r="AF63" i="9"/>
  <c r="AT63" i="9"/>
  <c r="AI63" i="9"/>
  <c r="AW63" i="9"/>
  <c r="AU63" i="9"/>
  <c r="AG63" i="9"/>
  <c r="AG51" i="9"/>
  <c r="AN51" i="9"/>
  <c r="AU51" i="9"/>
  <c r="AH51" i="9"/>
  <c r="AO51" i="9"/>
  <c r="AV51" i="9"/>
  <c r="AI51" i="9"/>
  <c r="AP51" i="9"/>
  <c r="AW51" i="9"/>
  <c r="AD51" i="9"/>
  <c r="AK51" i="9"/>
  <c r="AR51" i="9"/>
  <c r="AZ51" i="9"/>
  <c r="AM51" i="9"/>
  <c r="BB51" i="9"/>
  <c r="AQ51" i="9"/>
  <c r="AE51" i="9"/>
  <c r="AS51" i="9"/>
  <c r="AF51" i="9"/>
  <c r="AT51" i="9"/>
  <c r="AJ51" i="9"/>
  <c r="AX51" i="9"/>
  <c r="AL51" i="9"/>
  <c r="BA51" i="9"/>
  <c r="AY51" i="9"/>
  <c r="AY31" i="9"/>
  <c r="AD31" i="9"/>
  <c r="AK31" i="9"/>
  <c r="AR31" i="9"/>
  <c r="AZ31" i="9"/>
  <c r="AE31" i="9"/>
  <c r="AL31" i="9"/>
  <c r="AS31" i="9"/>
  <c r="BA31" i="9"/>
  <c r="AH31" i="9"/>
  <c r="AO31" i="9"/>
  <c r="AV31" i="9"/>
  <c r="AJ31" i="9"/>
  <c r="AX31" i="9"/>
  <c r="AM31" i="9"/>
  <c r="BB31" i="9"/>
  <c r="AN31" i="9"/>
  <c r="AP31" i="9"/>
  <c r="AQ31" i="9"/>
  <c r="AF31" i="9"/>
  <c r="AT31" i="9"/>
  <c r="AI31" i="9"/>
  <c r="AW31" i="9"/>
  <c r="AG31" i="9"/>
  <c r="AU31" i="9"/>
  <c r="AK3" i="10"/>
  <c r="AZ3" i="10"/>
  <c r="AE3" i="10"/>
  <c r="AF3" i="10"/>
  <c r="AG3" i="10"/>
  <c r="AN3" i="10"/>
  <c r="AU3" i="10"/>
  <c r="AJ3" i="10"/>
  <c r="AQ3" i="10"/>
  <c r="BA3" i="10"/>
  <c r="AR3" i="10"/>
  <c r="BB3" i="10"/>
  <c r="AH3" i="10"/>
  <c r="AS3" i="10"/>
  <c r="AI3" i="10"/>
  <c r="AT3" i="10"/>
  <c r="AL3" i="10"/>
  <c r="AV3" i="10"/>
  <c r="AM3" i="10"/>
  <c r="AW3" i="10"/>
  <c r="AP3" i="10"/>
  <c r="AY3" i="10"/>
  <c r="AO3" i="10"/>
  <c r="AX3" i="10"/>
  <c r="AI13" i="10"/>
  <c r="AP13" i="10"/>
  <c r="AW13" i="10"/>
  <c r="AJ13" i="10"/>
  <c r="AQ13" i="10"/>
  <c r="AX13" i="10"/>
  <c r="AK13" i="10"/>
  <c r="AR13" i="10"/>
  <c r="AY13" i="10"/>
  <c r="AE13" i="10"/>
  <c r="AL13" i="10"/>
  <c r="AS13" i="10"/>
  <c r="BA13" i="10"/>
  <c r="AG13" i="10"/>
  <c r="AN13" i="10"/>
  <c r="AU13" i="10"/>
  <c r="AT13" i="10"/>
  <c r="AV13" i="10"/>
  <c r="AF13" i="10"/>
  <c r="AZ13" i="10"/>
  <c r="AH13" i="10"/>
  <c r="BB13" i="10"/>
  <c r="AO13" i="10"/>
  <c r="AM13" i="10"/>
  <c r="AG23" i="10"/>
  <c r="AN23" i="10"/>
  <c r="AU23" i="10"/>
  <c r="AH23" i="10"/>
  <c r="AO23" i="10"/>
  <c r="AV23" i="10"/>
  <c r="AI23" i="10"/>
  <c r="AP23" i="10"/>
  <c r="AW23" i="10"/>
  <c r="AJ23" i="10"/>
  <c r="AQ23" i="10"/>
  <c r="AX23" i="10"/>
  <c r="AK23" i="10"/>
  <c r="AR23" i="10"/>
  <c r="AY23" i="10"/>
  <c r="AZ23" i="10"/>
  <c r="AF23" i="10"/>
  <c r="AM23" i="10"/>
  <c r="AT23" i="10"/>
  <c r="BB23" i="10"/>
  <c r="BA23" i="10"/>
  <c r="AE23" i="10"/>
  <c r="AL23" i="10"/>
  <c r="AS23" i="10"/>
  <c r="AI44" i="2"/>
  <c r="AP44" i="2"/>
  <c r="AW44" i="2"/>
  <c r="AJ44" i="2"/>
  <c r="AQ44" i="2"/>
  <c r="AX44" i="2"/>
  <c r="AY44" i="2"/>
  <c r="AU44" i="2"/>
  <c r="AD44" i="2"/>
  <c r="AK44" i="2"/>
  <c r="AR44" i="2"/>
  <c r="AZ44" i="2"/>
  <c r="AN44" i="2"/>
  <c r="AE44" i="2"/>
  <c r="AL44" i="2"/>
  <c r="AS44" i="2"/>
  <c r="BA44" i="2"/>
  <c r="AG44" i="2"/>
  <c r="AF44" i="2"/>
  <c r="AM44" i="2"/>
  <c r="AT44" i="2"/>
  <c r="BB44" i="2"/>
  <c r="AH44" i="2"/>
  <c r="AO44" i="2"/>
  <c r="AV44" i="2"/>
  <c r="AJ81" i="2"/>
  <c r="AQ81" i="2"/>
  <c r="AX81" i="2"/>
  <c r="AD81" i="2"/>
  <c r="AK81" i="2"/>
  <c r="AR81" i="2"/>
  <c r="AZ81" i="2"/>
  <c r="AV81" i="2"/>
  <c r="AE81" i="2"/>
  <c r="AL81" i="2"/>
  <c r="AS81" i="2"/>
  <c r="BA81" i="2"/>
  <c r="AH81" i="2"/>
  <c r="AF81" i="2"/>
  <c r="AM81" i="2"/>
  <c r="AT81" i="2"/>
  <c r="BB81" i="2"/>
  <c r="AG81" i="2"/>
  <c r="AN81" i="2"/>
  <c r="AU81" i="2"/>
  <c r="AO81" i="2"/>
  <c r="AI81" i="2"/>
  <c r="AP81" i="2"/>
  <c r="AW81" i="2"/>
  <c r="AY81" i="2"/>
  <c r="AJ73" i="2"/>
  <c r="AQ73" i="2"/>
  <c r="AX73" i="2"/>
  <c r="AY73" i="2"/>
  <c r="AD73" i="2"/>
  <c r="AK73" i="2"/>
  <c r="AR73" i="2"/>
  <c r="AZ73" i="2"/>
  <c r="AE73" i="2"/>
  <c r="AL73" i="2"/>
  <c r="AS73" i="2"/>
  <c r="BA73" i="2"/>
  <c r="AO73" i="2"/>
  <c r="AF73" i="2"/>
  <c r="AM73" i="2"/>
  <c r="AT73" i="2"/>
  <c r="BB73" i="2"/>
  <c r="AV73" i="2"/>
  <c r="AG73" i="2"/>
  <c r="AN73" i="2"/>
  <c r="AU73" i="2"/>
  <c r="AI73" i="2"/>
  <c r="AP73" i="2"/>
  <c r="AW73" i="2"/>
  <c r="AH73" i="2"/>
  <c r="AJ65" i="2"/>
  <c r="AQ65" i="2"/>
  <c r="AX65" i="2"/>
  <c r="AY65" i="2"/>
  <c r="AD65" i="2"/>
  <c r="AK65" i="2"/>
  <c r="AR65" i="2"/>
  <c r="AZ65" i="2"/>
  <c r="AH65" i="2"/>
  <c r="AE65" i="2"/>
  <c r="AL65" i="2"/>
  <c r="AS65" i="2"/>
  <c r="BA65" i="2"/>
  <c r="AV65" i="2"/>
  <c r="AF65" i="2"/>
  <c r="AM65" i="2"/>
  <c r="AT65" i="2"/>
  <c r="BB65" i="2"/>
  <c r="AO65" i="2"/>
  <c r="AG65" i="2"/>
  <c r="AN65" i="2"/>
  <c r="AU65" i="2"/>
  <c r="AI65" i="2"/>
  <c r="AP65" i="2"/>
  <c r="AW65" i="2"/>
  <c r="AJ57" i="2"/>
  <c r="AQ57" i="2"/>
  <c r="AX57" i="2"/>
  <c r="AY57" i="2"/>
  <c r="AD57" i="2"/>
  <c r="AK57" i="2"/>
  <c r="AR57" i="2"/>
  <c r="AZ57" i="2"/>
  <c r="AH57" i="2"/>
  <c r="AE57" i="2"/>
  <c r="AL57" i="2"/>
  <c r="AS57" i="2"/>
  <c r="BA57" i="2"/>
  <c r="AV57" i="2"/>
  <c r="AF57" i="2"/>
  <c r="AM57" i="2"/>
  <c r="AT57" i="2"/>
  <c r="BB57" i="2"/>
  <c r="AO57" i="2"/>
  <c r="AG57" i="2"/>
  <c r="AN57" i="2"/>
  <c r="AU57" i="2"/>
  <c r="AI57" i="2"/>
  <c r="AP57" i="2"/>
  <c r="AW57" i="2"/>
  <c r="AJ49" i="2"/>
  <c r="AQ49" i="2"/>
  <c r="AX49" i="2"/>
  <c r="AY49" i="2"/>
  <c r="AD49" i="2"/>
  <c r="AK49" i="2"/>
  <c r="AR49" i="2"/>
  <c r="AZ49" i="2"/>
  <c r="AO49" i="2"/>
  <c r="AE49" i="2"/>
  <c r="AL49" i="2"/>
  <c r="AS49" i="2"/>
  <c r="BA49" i="2"/>
  <c r="AF49" i="2"/>
  <c r="AM49" i="2"/>
  <c r="AT49" i="2"/>
  <c r="BB49" i="2"/>
  <c r="AV49" i="2"/>
  <c r="AG49" i="2"/>
  <c r="AN49" i="2"/>
  <c r="AU49" i="2"/>
  <c r="AH49" i="2"/>
  <c r="AI49" i="2"/>
  <c r="AP49" i="2"/>
  <c r="AW49" i="2"/>
  <c r="AJ41" i="2"/>
  <c r="AQ41" i="2"/>
  <c r="AX41" i="2"/>
  <c r="AY41" i="2"/>
  <c r="AD41" i="2"/>
  <c r="AK41" i="2"/>
  <c r="AR41" i="2"/>
  <c r="AZ41" i="2"/>
  <c r="AV41" i="2"/>
  <c r="AE41" i="2"/>
  <c r="AL41" i="2"/>
  <c r="AS41" i="2"/>
  <c r="BA41" i="2"/>
  <c r="AH41" i="2"/>
  <c r="AF41" i="2"/>
  <c r="AM41" i="2"/>
  <c r="AT41" i="2"/>
  <c r="BB41" i="2"/>
  <c r="AG41" i="2"/>
  <c r="AN41" i="2"/>
  <c r="AU41" i="2"/>
  <c r="AO41" i="2"/>
  <c r="AI41" i="2"/>
  <c r="AP41" i="2"/>
  <c r="AW41" i="2"/>
  <c r="AJ33" i="2"/>
  <c r="AQ33" i="2"/>
  <c r="AX33" i="2"/>
  <c r="AY33" i="2"/>
  <c r="AD33" i="2"/>
  <c r="AK33" i="2"/>
  <c r="AR33" i="2"/>
  <c r="AZ33" i="2"/>
  <c r="AV33" i="2"/>
  <c r="AE33" i="2"/>
  <c r="AL33" i="2"/>
  <c r="AS33" i="2"/>
  <c r="BA33" i="2"/>
  <c r="AO33" i="2"/>
  <c r="AF33" i="2"/>
  <c r="AM33" i="2"/>
  <c r="AT33" i="2"/>
  <c r="BB33" i="2"/>
  <c r="AG33" i="2"/>
  <c r="AN33" i="2"/>
  <c r="AU33" i="2"/>
  <c r="AH33" i="2"/>
  <c r="AI33" i="2"/>
  <c r="AP33" i="2"/>
  <c r="AW33" i="2"/>
  <c r="AJ25" i="2"/>
  <c r="AQ25" i="2"/>
  <c r="AX25" i="2"/>
  <c r="AY25" i="2"/>
  <c r="AD25" i="2"/>
  <c r="AK25" i="2"/>
  <c r="AR25" i="2"/>
  <c r="AZ25" i="2"/>
  <c r="AH25" i="2"/>
  <c r="AE25" i="2"/>
  <c r="AL25" i="2"/>
  <c r="AS25" i="2"/>
  <c r="BA25" i="2"/>
  <c r="AO25" i="2"/>
  <c r="AF25" i="2"/>
  <c r="AM25" i="2"/>
  <c r="AT25" i="2"/>
  <c r="BB25" i="2"/>
  <c r="AV25" i="2"/>
  <c r="AG25" i="2"/>
  <c r="AN25" i="2"/>
  <c r="AU25" i="2"/>
  <c r="AI25" i="2"/>
  <c r="AP25" i="2"/>
  <c r="AW25" i="2"/>
  <c r="AH17" i="2"/>
  <c r="AY17" i="2"/>
  <c r="AF17" i="2"/>
  <c r="AM17" i="2"/>
  <c r="AT17" i="2"/>
  <c r="BB17" i="2"/>
  <c r="AL17" i="2"/>
  <c r="AV17" i="2"/>
  <c r="AN17" i="2"/>
  <c r="AW17" i="2"/>
  <c r="AD17" i="2"/>
  <c r="AO17" i="2"/>
  <c r="AX17" i="2"/>
  <c r="AS17" i="2"/>
  <c r="AE17" i="2"/>
  <c r="AP17" i="2"/>
  <c r="AZ17" i="2"/>
  <c r="AJ17" i="2"/>
  <c r="AG17" i="2"/>
  <c r="AQ17" i="2"/>
  <c r="BA17" i="2"/>
  <c r="AI17" i="2"/>
  <c r="AR17" i="2"/>
  <c r="AK17" i="2"/>
  <c r="AU17" i="2"/>
  <c r="AG9" i="2"/>
  <c r="AN9" i="2"/>
  <c r="AU9" i="2"/>
  <c r="AH9" i="2"/>
  <c r="AO9" i="2"/>
  <c r="AV9" i="2"/>
  <c r="AI9" i="2"/>
  <c r="AP9" i="2"/>
  <c r="AW9" i="2"/>
  <c r="AJ9" i="2"/>
  <c r="AQ9" i="2"/>
  <c r="AX9" i="2"/>
  <c r="AY9" i="2"/>
  <c r="AF9" i="2"/>
  <c r="AM9" i="2"/>
  <c r="AT9" i="2"/>
  <c r="BB9" i="2"/>
  <c r="AZ9" i="2"/>
  <c r="BA9" i="2"/>
  <c r="AD9" i="2"/>
  <c r="AE9" i="2"/>
  <c r="AR9" i="2"/>
  <c r="AK9" i="2"/>
  <c r="AL9" i="2"/>
  <c r="AS9" i="2"/>
  <c r="AG12" i="3"/>
  <c r="AN12" i="3"/>
  <c r="AU12" i="3"/>
  <c r="AH12" i="3"/>
  <c r="AO12" i="3"/>
  <c r="AV12" i="3"/>
  <c r="AI12" i="3"/>
  <c r="AP12" i="3"/>
  <c r="AW12" i="3"/>
  <c r="AJ12" i="3"/>
  <c r="AQ12" i="3"/>
  <c r="AX12" i="3"/>
  <c r="AY12" i="3"/>
  <c r="AF12" i="3"/>
  <c r="AM12" i="3"/>
  <c r="AT12" i="3"/>
  <c r="BB12" i="3"/>
  <c r="AR12" i="3"/>
  <c r="AS12" i="3"/>
  <c r="AZ12" i="3"/>
  <c r="BA12" i="3"/>
  <c r="AK12" i="3"/>
  <c r="AD12" i="3"/>
  <c r="AE12" i="3"/>
  <c r="AL12" i="3"/>
  <c r="AG4" i="3"/>
  <c r="AN4" i="3"/>
  <c r="AU4" i="3"/>
  <c r="AH4" i="3"/>
  <c r="AO4" i="3"/>
  <c r="AV4" i="3"/>
  <c r="AI4" i="3"/>
  <c r="AP4" i="3"/>
  <c r="AW4" i="3"/>
  <c r="AJ4" i="3"/>
  <c r="AQ4" i="3"/>
  <c r="AX4" i="3"/>
  <c r="AY4" i="3"/>
  <c r="AF4" i="3"/>
  <c r="AM4" i="3"/>
  <c r="AT4" i="3"/>
  <c r="BB4" i="3"/>
  <c r="AK4" i="3"/>
  <c r="AL4" i="3"/>
  <c r="AR4" i="3"/>
  <c r="AS4" i="3"/>
  <c r="AD4" i="3"/>
  <c r="AZ4" i="3"/>
  <c r="BA4" i="3"/>
  <c r="AE4" i="3"/>
  <c r="AE62" i="12"/>
  <c r="AL62" i="12"/>
  <c r="AS62" i="12"/>
  <c r="BA62" i="12"/>
  <c r="AF62" i="12"/>
  <c r="AM62" i="12"/>
  <c r="AT62" i="12"/>
  <c r="BB62" i="12"/>
  <c r="AG62" i="12"/>
  <c r="AN62" i="12"/>
  <c r="AU62" i="12"/>
  <c r="AI62" i="12"/>
  <c r="AP62" i="12"/>
  <c r="AW62" i="12"/>
  <c r="AK62" i="12"/>
  <c r="AR62" i="12"/>
  <c r="AY62" i="12"/>
  <c r="AX62" i="12"/>
  <c r="AH62" i="12"/>
  <c r="AZ62" i="12"/>
  <c r="AJ62" i="12"/>
  <c r="AO62" i="12"/>
  <c r="AQ62" i="12"/>
  <c r="AV62" i="12"/>
  <c r="AJ54" i="12"/>
  <c r="AQ54" i="12"/>
  <c r="AX54" i="12"/>
  <c r="AK54" i="12"/>
  <c r="AR54" i="12"/>
  <c r="AY54" i="12"/>
  <c r="AE54" i="12"/>
  <c r="AL54" i="12"/>
  <c r="AS54" i="12"/>
  <c r="BA54" i="12"/>
  <c r="AV54" i="12"/>
  <c r="AM54" i="12"/>
  <c r="AW54" i="12"/>
  <c r="AN54" i="12"/>
  <c r="AZ54" i="12"/>
  <c r="AF54" i="12"/>
  <c r="AP54" i="12"/>
  <c r="AH54" i="12"/>
  <c r="AT54" i="12"/>
  <c r="AG54" i="12"/>
  <c r="AI54" i="12"/>
  <c r="AO54" i="12"/>
  <c r="BB54" i="12"/>
  <c r="AU54" i="12"/>
  <c r="AJ30" i="12"/>
  <c r="AQ30" i="12"/>
  <c r="AX30" i="12"/>
  <c r="AK30" i="12"/>
  <c r="AR30" i="12"/>
  <c r="AY30" i="12"/>
  <c r="AE30" i="12"/>
  <c r="AL30" i="12"/>
  <c r="AS30" i="12"/>
  <c r="BA30" i="12"/>
  <c r="AF30" i="12"/>
  <c r="AM30" i="12"/>
  <c r="AT30" i="12"/>
  <c r="BB30" i="12"/>
  <c r="AH30" i="12"/>
  <c r="AO30" i="12"/>
  <c r="AV30" i="12"/>
  <c r="AN30" i="12"/>
  <c r="AP30" i="12"/>
  <c r="AU30" i="12"/>
  <c r="AW30" i="12"/>
  <c r="AG30" i="12"/>
  <c r="AZ30" i="12"/>
  <c r="AI30" i="12"/>
  <c r="AK6" i="12"/>
  <c r="AR6" i="12"/>
  <c r="AY6" i="12"/>
  <c r="AZ6" i="12"/>
  <c r="AE6" i="12"/>
  <c r="AL6" i="12"/>
  <c r="AS6" i="12"/>
  <c r="BA6" i="12"/>
  <c r="AF6" i="12"/>
  <c r="AM6" i="12"/>
  <c r="AT6" i="12"/>
  <c r="BB6" i="12"/>
  <c r="AG6" i="12"/>
  <c r="AN6" i="12"/>
  <c r="AH6" i="12"/>
  <c r="AO6" i="12"/>
  <c r="AV6" i="12"/>
  <c r="AJ6" i="12"/>
  <c r="AQ6" i="12"/>
  <c r="AX6" i="12"/>
  <c r="AI6" i="12"/>
  <c r="AP6" i="12"/>
  <c r="AU6" i="12"/>
  <c r="AW6" i="12"/>
  <c r="AE9" i="8"/>
  <c r="AL9" i="8"/>
  <c r="AS9" i="8"/>
  <c r="BA9" i="8"/>
  <c r="AF9" i="8"/>
  <c r="AM9" i="8"/>
  <c r="AT9" i="8"/>
  <c r="BB9" i="8"/>
  <c r="AG9" i="8"/>
  <c r="AN9" i="8"/>
  <c r="AU9" i="8"/>
  <c r="AH9" i="8"/>
  <c r="AO9" i="8"/>
  <c r="AV9" i="8"/>
  <c r="AI9" i="8"/>
  <c r="AP9" i="8"/>
  <c r="AW9" i="8"/>
  <c r="AJ9" i="8"/>
  <c r="AQ9" i="8"/>
  <c r="AX9" i="8"/>
  <c r="AD9" i="8"/>
  <c r="AK9" i="8"/>
  <c r="AR9" i="8"/>
  <c r="AZ9" i="8"/>
  <c r="AY9" i="8"/>
  <c r="AF26" i="10"/>
  <c r="AM26" i="10"/>
  <c r="AT26" i="10"/>
  <c r="BB26" i="10"/>
  <c r="AG26" i="10"/>
  <c r="AN26" i="10"/>
  <c r="AU26" i="10"/>
  <c r="AH26" i="10"/>
  <c r="AO26" i="10"/>
  <c r="AV26" i="10"/>
  <c r="AI26" i="10"/>
  <c r="AP26" i="10"/>
  <c r="AW26" i="10"/>
  <c r="AJ26" i="10"/>
  <c r="AQ26" i="10"/>
  <c r="AX26" i="10"/>
  <c r="AK26" i="10"/>
  <c r="AR26" i="10"/>
  <c r="AY26" i="10"/>
  <c r="AE26" i="10"/>
  <c r="AL26" i="10"/>
  <c r="AS26" i="10"/>
  <c r="BA26" i="10"/>
  <c r="AZ26" i="10"/>
  <c r="AJ18" i="10"/>
  <c r="AQ18" i="10"/>
  <c r="AX18" i="10"/>
  <c r="AK18" i="10"/>
  <c r="AR18" i="10"/>
  <c r="AY18" i="10"/>
  <c r="AZ18" i="10"/>
  <c r="AF18" i="10"/>
  <c r="AM18" i="10"/>
  <c r="AT18" i="10"/>
  <c r="BB18" i="10"/>
  <c r="AH18" i="10"/>
  <c r="AO18" i="10"/>
  <c r="AV18" i="10"/>
  <c r="AL18" i="10"/>
  <c r="AN18" i="10"/>
  <c r="AP18" i="10"/>
  <c r="AS18" i="10"/>
  <c r="AU18" i="10"/>
  <c r="AE18" i="10"/>
  <c r="AW18" i="10"/>
  <c r="AI18" i="10"/>
  <c r="AG18" i="10"/>
  <c r="BA18" i="10"/>
  <c r="AJ10" i="10"/>
  <c r="AQ10" i="10"/>
  <c r="AX10" i="10"/>
  <c r="AK10" i="10"/>
  <c r="AR10" i="10"/>
  <c r="AY10" i="10"/>
  <c r="AZ10" i="10"/>
  <c r="AF10" i="10"/>
  <c r="AM10" i="10"/>
  <c r="AT10" i="10"/>
  <c r="BB10" i="10"/>
  <c r="AH10" i="10"/>
  <c r="AO10" i="10"/>
  <c r="AV10" i="10"/>
  <c r="AN10" i="10"/>
  <c r="AP10" i="10"/>
  <c r="AS10" i="10"/>
  <c r="AU10" i="10"/>
  <c r="AE10" i="10"/>
  <c r="AW10" i="10"/>
  <c r="AG10" i="10"/>
  <c r="BA10" i="10"/>
  <c r="AL10" i="10"/>
  <c r="AI10" i="10"/>
  <c r="AZ18" i="11"/>
  <c r="AE18" i="11"/>
  <c r="AL18" i="11"/>
  <c r="AS18" i="11"/>
  <c r="BA18" i="11"/>
  <c r="AF18" i="11"/>
  <c r="AM18" i="11"/>
  <c r="AT18" i="11"/>
  <c r="BB18" i="11"/>
  <c r="AG18" i="11"/>
  <c r="AN18" i="11"/>
  <c r="AU18" i="11"/>
  <c r="AH18" i="11"/>
  <c r="AO18" i="11"/>
  <c r="AV18" i="11"/>
  <c r="AK18" i="11"/>
  <c r="AR18" i="11"/>
  <c r="AY18" i="11"/>
  <c r="AP18" i="11"/>
  <c r="AQ18" i="11"/>
  <c r="AW18" i="11"/>
  <c r="AX18" i="11"/>
  <c r="AJ18" i="11"/>
  <c r="AI18" i="11"/>
  <c r="BC5" i="11"/>
  <c r="BC6" i="11"/>
  <c r="BC57" i="12"/>
  <c r="BC6" i="10"/>
  <c r="BC42" i="12"/>
  <c r="BC9" i="11"/>
  <c r="BC19" i="12"/>
  <c r="BB3" i="5"/>
  <c r="BC32" i="12"/>
  <c r="BC21" i="12"/>
  <c r="AF12" i="11"/>
  <c r="AM12" i="11"/>
  <c r="AT12" i="11"/>
  <c r="BB12" i="11"/>
  <c r="AG12" i="11"/>
  <c r="AN12" i="11"/>
  <c r="AU12" i="11"/>
  <c r="AH12" i="11"/>
  <c r="AO12" i="11"/>
  <c r="AV12" i="11"/>
  <c r="AI12" i="11"/>
  <c r="AP12" i="11"/>
  <c r="AW12" i="11"/>
  <c r="AJ12" i="11"/>
  <c r="AQ12" i="11"/>
  <c r="AX12" i="11"/>
  <c r="AE12" i="11"/>
  <c r="AL12" i="11"/>
  <c r="AS12" i="11"/>
  <c r="BA12" i="11"/>
  <c r="AR12" i="11"/>
  <c r="AY12" i="11"/>
  <c r="AZ12" i="11"/>
  <c r="AK12" i="11"/>
  <c r="AY22" i="2"/>
  <c r="AD22" i="2"/>
  <c r="AK22" i="2"/>
  <c r="AR22" i="2"/>
  <c r="AZ22" i="2"/>
  <c r="AE22" i="2"/>
  <c r="AL22" i="2"/>
  <c r="AS22" i="2"/>
  <c r="BA22" i="2"/>
  <c r="AW22" i="2"/>
  <c r="AF22" i="2"/>
  <c r="AM22" i="2"/>
  <c r="AT22" i="2"/>
  <c r="BB22" i="2"/>
  <c r="AG22" i="2"/>
  <c r="AN22" i="2"/>
  <c r="AU22" i="2"/>
  <c r="AP22" i="2"/>
  <c r="AH22" i="2"/>
  <c r="AO22" i="2"/>
  <c r="AV22" i="2"/>
  <c r="AI22" i="2"/>
  <c r="AJ22" i="2"/>
  <c r="AQ22" i="2"/>
  <c r="AX22" i="2"/>
  <c r="AG5" i="6"/>
  <c r="AN5" i="6"/>
  <c r="AU5" i="6"/>
  <c r="AH5" i="6"/>
  <c r="AO5" i="6"/>
  <c r="AV5" i="6"/>
  <c r="AI5" i="6"/>
  <c r="AP5" i="6"/>
  <c r="AW5" i="6"/>
  <c r="AY5" i="6"/>
  <c r="AE5" i="6"/>
  <c r="AL5" i="6"/>
  <c r="AS5" i="6"/>
  <c r="BA5" i="6"/>
  <c r="AF5" i="6"/>
  <c r="AZ5" i="6"/>
  <c r="AJ5" i="6"/>
  <c r="BB5" i="6"/>
  <c r="AK5" i="6"/>
  <c r="AM5" i="6"/>
  <c r="AR5" i="6"/>
  <c r="AX5" i="6"/>
  <c r="AD5" i="6"/>
  <c r="AT5" i="6"/>
  <c r="AQ5" i="6"/>
  <c r="AG40" i="6"/>
  <c r="AN40" i="6"/>
  <c r="AU40" i="6"/>
  <c r="AH40" i="6"/>
  <c r="AO40" i="6"/>
  <c r="AV40" i="6"/>
  <c r="AI40" i="6"/>
  <c r="AP40" i="6"/>
  <c r="AW40" i="6"/>
  <c r="AJ40" i="6"/>
  <c r="AQ40" i="6"/>
  <c r="AX40" i="6"/>
  <c r="AD40" i="6"/>
  <c r="AK40" i="6"/>
  <c r="AR40" i="6"/>
  <c r="AZ40" i="6"/>
  <c r="AT40" i="6"/>
  <c r="AE40" i="6"/>
  <c r="AY40" i="6"/>
  <c r="AF40" i="6"/>
  <c r="BA40" i="6"/>
  <c r="BB40" i="6"/>
  <c r="AL40" i="6"/>
  <c r="AM40" i="6"/>
  <c r="AS40" i="6"/>
  <c r="AI3" i="2"/>
  <c r="AP3" i="2"/>
  <c r="AW3" i="2"/>
  <c r="AJ3" i="2"/>
  <c r="AQ3" i="2"/>
  <c r="AX3" i="2"/>
  <c r="AY3" i="2"/>
  <c r="AD3" i="2"/>
  <c r="AK3" i="2"/>
  <c r="AR3" i="2"/>
  <c r="AZ3" i="2"/>
  <c r="AE3" i="2"/>
  <c r="AL3" i="2"/>
  <c r="AS3" i="2"/>
  <c r="BA3" i="2"/>
  <c r="AH3" i="2"/>
  <c r="AO3" i="2"/>
  <c r="AV3" i="2"/>
  <c r="BB3" i="2"/>
  <c r="AF3" i="2"/>
  <c r="AG3" i="2"/>
  <c r="AM3" i="2"/>
  <c r="AT3" i="2"/>
  <c r="AN3" i="2"/>
  <c r="AU3" i="2"/>
  <c r="AD27" i="2"/>
  <c r="AK27" i="2"/>
  <c r="AR27" i="2"/>
  <c r="AZ27" i="2"/>
  <c r="AE27" i="2"/>
  <c r="AL27" i="2"/>
  <c r="AS27" i="2"/>
  <c r="BA27" i="2"/>
  <c r="AF27" i="2"/>
  <c r="AM27" i="2"/>
  <c r="AT27" i="2"/>
  <c r="BB27" i="2"/>
  <c r="AJ27" i="2"/>
  <c r="AG27" i="2"/>
  <c r="AN27" i="2"/>
  <c r="AU27" i="2"/>
  <c r="AH27" i="2"/>
  <c r="AO27" i="2"/>
  <c r="AV27" i="2"/>
  <c r="AQ27" i="2"/>
  <c r="AI27" i="2"/>
  <c r="AP27" i="2"/>
  <c r="AW27" i="2"/>
  <c r="AX27" i="2"/>
  <c r="AY27" i="2"/>
  <c r="AG11" i="4"/>
  <c r="AN11" i="4"/>
  <c r="AU11" i="4"/>
  <c r="AH11" i="4"/>
  <c r="AO11" i="4"/>
  <c r="AV11" i="4"/>
  <c r="AI11" i="4"/>
  <c r="AP11" i="4"/>
  <c r="AW11" i="4"/>
  <c r="AJ11" i="4"/>
  <c r="AQ11" i="4"/>
  <c r="AX11" i="4"/>
  <c r="AY11" i="4"/>
  <c r="AD11" i="4"/>
  <c r="AK11" i="4"/>
  <c r="AR11" i="4"/>
  <c r="AZ11" i="4"/>
  <c r="AF11" i="4"/>
  <c r="AM11" i="4"/>
  <c r="AT11" i="4"/>
  <c r="BB11" i="4"/>
  <c r="AE11" i="4"/>
  <c r="AS11" i="4"/>
  <c r="AL11" i="4"/>
  <c r="BA11" i="4"/>
  <c r="AJ34" i="4"/>
  <c r="AQ34" i="4"/>
  <c r="AX34" i="4"/>
  <c r="AY34" i="4"/>
  <c r="AD34" i="4"/>
  <c r="AK34" i="4"/>
  <c r="AR34" i="4"/>
  <c r="AZ34" i="4"/>
  <c r="AE34" i="4"/>
  <c r="AL34" i="4"/>
  <c r="AS34" i="4"/>
  <c r="BA34" i="4"/>
  <c r="AF34" i="4"/>
  <c r="AM34" i="4"/>
  <c r="AT34" i="4"/>
  <c r="BB34" i="4"/>
  <c r="AG34" i="4"/>
  <c r="AN34" i="4"/>
  <c r="AU34" i="4"/>
  <c r="AI34" i="4"/>
  <c r="AP34" i="4"/>
  <c r="AW34" i="4"/>
  <c r="AH34" i="4"/>
  <c r="AO34" i="4"/>
  <c r="AV34" i="4"/>
  <c r="AI21" i="4"/>
  <c r="AP21" i="4"/>
  <c r="AW21" i="4"/>
  <c r="AJ21" i="4"/>
  <c r="AQ21" i="4"/>
  <c r="AX21" i="4"/>
  <c r="AY21" i="4"/>
  <c r="AD21" i="4"/>
  <c r="AK21" i="4"/>
  <c r="AR21" i="4"/>
  <c r="AZ21" i="4"/>
  <c r="AE21" i="4"/>
  <c r="AL21" i="4"/>
  <c r="AS21" i="4"/>
  <c r="BA21" i="4"/>
  <c r="AF21" i="4"/>
  <c r="AM21" i="4"/>
  <c r="AT21" i="4"/>
  <c r="BB21" i="4"/>
  <c r="AH21" i="4"/>
  <c r="AO21" i="4"/>
  <c r="AV21" i="4"/>
  <c r="AU21" i="4"/>
  <c r="AG21" i="4"/>
  <c r="AN21" i="4"/>
  <c r="AY12" i="6"/>
  <c r="AD12" i="6"/>
  <c r="AK12" i="6"/>
  <c r="AR12" i="6"/>
  <c r="AZ12" i="6"/>
  <c r="AE12" i="6"/>
  <c r="AL12" i="6"/>
  <c r="AS12" i="6"/>
  <c r="BA12" i="6"/>
  <c r="AF12" i="6"/>
  <c r="AM12" i="6"/>
  <c r="AT12" i="6"/>
  <c r="BB12" i="6"/>
  <c r="AH12" i="6"/>
  <c r="AO12" i="6"/>
  <c r="AV12" i="6"/>
  <c r="AJ12" i="6"/>
  <c r="AN12" i="6"/>
  <c r="AP12" i="6"/>
  <c r="AQ12" i="6"/>
  <c r="AU12" i="6"/>
  <c r="AW12" i="6"/>
  <c r="AI12" i="6"/>
  <c r="AG12" i="6"/>
  <c r="AX12" i="6"/>
  <c r="AD128" i="6"/>
  <c r="AK128" i="6"/>
  <c r="AR128" i="6"/>
  <c r="AZ128" i="6"/>
  <c r="AE128" i="6"/>
  <c r="AL128" i="6"/>
  <c r="AS128" i="6"/>
  <c r="BA128" i="6"/>
  <c r="AF128" i="6"/>
  <c r="AM128" i="6"/>
  <c r="AT128" i="6"/>
  <c r="BB128" i="6"/>
  <c r="AG128" i="6"/>
  <c r="AN128" i="6"/>
  <c r="AU128" i="6"/>
  <c r="AH128" i="6"/>
  <c r="AO128" i="6"/>
  <c r="AV128" i="6"/>
  <c r="AI128" i="6"/>
  <c r="AP128" i="6"/>
  <c r="AW128" i="6"/>
  <c r="AY128" i="6"/>
  <c r="AJ128" i="6"/>
  <c r="AQ128" i="6"/>
  <c r="AX128" i="6"/>
  <c r="AY115" i="6"/>
  <c r="AD115" i="6"/>
  <c r="AK115" i="6"/>
  <c r="AR115" i="6"/>
  <c r="AZ115" i="6"/>
  <c r="AF115" i="6"/>
  <c r="AM115" i="6"/>
  <c r="AT115" i="6"/>
  <c r="BB115" i="6"/>
  <c r="AG115" i="6"/>
  <c r="AN115" i="6"/>
  <c r="AU115" i="6"/>
  <c r="AI115" i="6"/>
  <c r="AP115" i="6"/>
  <c r="AW115" i="6"/>
  <c r="AH115" i="6"/>
  <c r="BA115" i="6"/>
  <c r="AJ115" i="6"/>
  <c r="AL115" i="6"/>
  <c r="AO115" i="6"/>
  <c r="AQ115" i="6"/>
  <c r="AS115" i="6"/>
  <c r="AE115" i="6"/>
  <c r="AX115" i="6"/>
  <c r="AV115" i="6"/>
  <c r="AE101" i="6"/>
  <c r="AL101" i="6"/>
  <c r="AS101" i="6"/>
  <c r="BA101" i="6"/>
  <c r="AF101" i="6"/>
  <c r="AM101" i="6"/>
  <c r="AT101" i="6"/>
  <c r="BB101" i="6"/>
  <c r="AH101" i="6"/>
  <c r="AO101" i="6"/>
  <c r="AV101" i="6"/>
  <c r="AI101" i="6"/>
  <c r="AP101" i="6"/>
  <c r="AW101" i="6"/>
  <c r="AY101" i="6"/>
  <c r="AU101" i="6"/>
  <c r="AD101" i="6"/>
  <c r="AX101" i="6"/>
  <c r="AG101" i="6"/>
  <c r="AZ101" i="6"/>
  <c r="AJ101" i="6"/>
  <c r="AK101" i="6"/>
  <c r="AN101" i="6"/>
  <c r="AR101" i="6"/>
  <c r="AQ101" i="6"/>
  <c r="AE90" i="6"/>
  <c r="AL90" i="6"/>
  <c r="AS90" i="6"/>
  <c r="BA90" i="6"/>
  <c r="AF90" i="6"/>
  <c r="AM90" i="6"/>
  <c r="AT90" i="6"/>
  <c r="BB90" i="6"/>
  <c r="AG90" i="6"/>
  <c r="AN90" i="6"/>
  <c r="AU90" i="6"/>
  <c r="AH90" i="6"/>
  <c r="AO90" i="6"/>
  <c r="AV90" i="6"/>
  <c r="AI90" i="6"/>
  <c r="AP90" i="6"/>
  <c r="AW90" i="6"/>
  <c r="AJ90" i="6"/>
  <c r="AQ90" i="6"/>
  <c r="AX90" i="6"/>
  <c r="AD90" i="6"/>
  <c r="AK90" i="6"/>
  <c r="AR90" i="6"/>
  <c r="AZ90" i="6"/>
  <c r="AY90" i="6"/>
  <c r="AG76" i="6"/>
  <c r="AN76" i="6"/>
  <c r="AU76" i="6"/>
  <c r="AH76" i="6"/>
  <c r="AO76" i="6"/>
  <c r="AV76" i="6"/>
  <c r="AI76" i="6"/>
  <c r="AP76" i="6"/>
  <c r="AW76" i="6"/>
  <c r="AJ76" i="6"/>
  <c r="AQ76" i="6"/>
  <c r="AX76" i="6"/>
  <c r="AY76" i="6"/>
  <c r="AD76" i="6"/>
  <c r="AK76" i="6"/>
  <c r="AR76" i="6"/>
  <c r="AZ76" i="6"/>
  <c r="AF76" i="6"/>
  <c r="AM76" i="6"/>
  <c r="AT76" i="6"/>
  <c r="BB76" i="6"/>
  <c r="AE76" i="6"/>
  <c r="AL76" i="6"/>
  <c r="AS76" i="6"/>
  <c r="BA76" i="6"/>
  <c r="AH65" i="6"/>
  <c r="AO65" i="6"/>
  <c r="AV65" i="6"/>
  <c r="AI65" i="6"/>
  <c r="AP65" i="6"/>
  <c r="AW65" i="6"/>
  <c r="AJ65" i="6"/>
  <c r="AQ65" i="6"/>
  <c r="AX65" i="6"/>
  <c r="AY65" i="6"/>
  <c r="AD65" i="6"/>
  <c r="AK65" i="6"/>
  <c r="AR65" i="6"/>
  <c r="AZ65" i="6"/>
  <c r="AE65" i="6"/>
  <c r="AL65" i="6"/>
  <c r="AS65" i="6"/>
  <c r="BA65" i="6"/>
  <c r="AG65" i="6"/>
  <c r="AN65" i="6"/>
  <c r="AU65" i="6"/>
  <c r="AF65" i="6"/>
  <c r="AM65" i="6"/>
  <c r="AT65" i="6"/>
  <c r="BB65" i="6"/>
  <c r="AD53" i="6"/>
  <c r="AK53" i="6"/>
  <c r="AR53" i="6"/>
  <c r="AZ53" i="6"/>
  <c r="AE53" i="6"/>
  <c r="AL53" i="6"/>
  <c r="AS53" i="6"/>
  <c r="BA53" i="6"/>
  <c r="AF53" i="6"/>
  <c r="AM53" i="6"/>
  <c r="AT53" i="6"/>
  <c r="BB53" i="6"/>
  <c r="AG53" i="6"/>
  <c r="AN53" i="6"/>
  <c r="AU53" i="6"/>
  <c r="AH53" i="6"/>
  <c r="AO53" i="6"/>
  <c r="AV53" i="6"/>
  <c r="AI53" i="6"/>
  <c r="AP53" i="6"/>
  <c r="AW53" i="6"/>
  <c r="AY53" i="6"/>
  <c r="AJ53" i="6"/>
  <c r="AQ53" i="6"/>
  <c r="AX53" i="6"/>
  <c r="AJ43" i="6"/>
  <c r="AQ43" i="6"/>
  <c r="AX43" i="6"/>
  <c r="AY43" i="6"/>
  <c r="AD43" i="6"/>
  <c r="AK43" i="6"/>
  <c r="AR43" i="6"/>
  <c r="AZ43" i="6"/>
  <c r="AE43" i="6"/>
  <c r="AL43" i="6"/>
  <c r="AS43" i="6"/>
  <c r="BA43" i="6"/>
  <c r="AF43" i="6"/>
  <c r="AM43" i="6"/>
  <c r="AT43" i="6"/>
  <c r="BB43" i="6"/>
  <c r="AG43" i="6"/>
  <c r="AN43" i="6"/>
  <c r="AU43" i="6"/>
  <c r="AI43" i="6"/>
  <c r="AP43" i="6"/>
  <c r="AW43" i="6"/>
  <c r="AH43" i="6"/>
  <c r="AO43" i="6"/>
  <c r="AV43" i="6"/>
  <c r="AD33" i="6"/>
  <c r="AK33" i="6"/>
  <c r="AR33" i="6"/>
  <c r="AZ33" i="6"/>
  <c r="AE33" i="6"/>
  <c r="AL33" i="6"/>
  <c r="AS33" i="6"/>
  <c r="BA33" i="6"/>
  <c r="AF33" i="6"/>
  <c r="AM33" i="6"/>
  <c r="AT33" i="6"/>
  <c r="BB33" i="6"/>
  <c r="AG33" i="6"/>
  <c r="AN33" i="6"/>
  <c r="AU33" i="6"/>
  <c r="AI33" i="6"/>
  <c r="AP33" i="6"/>
  <c r="AW33" i="6"/>
  <c r="AV33" i="6"/>
  <c r="AX33" i="6"/>
  <c r="AH33" i="6"/>
  <c r="AY33" i="6"/>
  <c r="AJ33" i="6"/>
  <c r="AQ33" i="6"/>
  <c r="AO33" i="6"/>
  <c r="AH21" i="6"/>
  <c r="AO21" i="6"/>
  <c r="AV21" i="6"/>
  <c r="AI21" i="6"/>
  <c r="AP21" i="6"/>
  <c r="AW21" i="6"/>
  <c r="AJ21" i="6"/>
  <c r="AQ21" i="6"/>
  <c r="AX21" i="6"/>
  <c r="AY21" i="6"/>
  <c r="AE21" i="6"/>
  <c r="AL21" i="6"/>
  <c r="AS21" i="6"/>
  <c r="BA21" i="6"/>
  <c r="AD21" i="6"/>
  <c r="AU21" i="6"/>
  <c r="AF21" i="6"/>
  <c r="AZ21" i="6"/>
  <c r="AG21" i="6"/>
  <c r="BB21" i="6"/>
  <c r="AK21" i="6"/>
  <c r="AM21" i="6"/>
  <c r="AN21" i="6"/>
  <c r="AT21" i="6"/>
  <c r="AR21" i="6"/>
  <c r="AK14" i="12"/>
  <c r="AR14" i="12"/>
  <c r="AY14" i="12"/>
  <c r="AZ14" i="12"/>
  <c r="AL14" i="12"/>
  <c r="AU14" i="12"/>
  <c r="AM14" i="12"/>
  <c r="AV14" i="12"/>
  <c r="AE14" i="12"/>
  <c r="AN14" i="12"/>
  <c r="AW14" i="12"/>
  <c r="AF14" i="12"/>
  <c r="AO14" i="12"/>
  <c r="AX14" i="12"/>
  <c r="AG14" i="12"/>
  <c r="AP14" i="12"/>
  <c r="BA14" i="12"/>
  <c r="AH14" i="12"/>
  <c r="AQ14" i="12"/>
  <c r="BB14" i="12"/>
  <c r="AJ14" i="12"/>
  <c r="AT14" i="12"/>
  <c r="AI14" i="12"/>
  <c r="AS14" i="12"/>
  <c r="AE78" i="12"/>
  <c r="AL78" i="12"/>
  <c r="AS78" i="12"/>
  <c r="BA78" i="12"/>
  <c r="AF78" i="12"/>
  <c r="AM78" i="12"/>
  <c r="AT78" i="12"/>
  <c r="BB78" i="12"/>
  <c r="AG78" i="12"/>
  <c r="AN78" i="12"/>
  <c r="AU78" i="12"/>
  <c r="AI78" i="12"/>
  <c r="AP78" i="12"/>
  <c r="AW78" i="12"/>
  <c r="AK78" i="12"/>
  <c r="AR78" i="12"/>
  <c r="AY78" i="12"/>
  <c r="AX78" i="12"/>
  <c r="AH78" i="12"/>
  <c r="AZ78" i="12"/>
  <c r="AJ78" i="12"/>
  <c r="AQ78" i="12"/>
  <c r="AO78" i="12"/>
  <c r="AV78" i="12"/>
  <c r="AF59" i="12"/>
  <c r="AM59" i="12"/>
  <c r="AT59" i="12"/>
  <c r="BB59" i="12"/>
  <c r="AG59" i="12"/>
  <c r="AN59" i="12"/>
  <c r="AU59" i="12"/>
  <c r="AH59" i="12"/>
  <c r="AO59" i="12"/>
  <c r="AV59" i="12"/>
  <c r="AJ59" i="12"/>
  <c r="AQ59" i="12"/>
  <c r="AX59" i="12"/>
  <c r="AZ59" i="12"/>
  <c r="AS59" i="12"/>
  <c r="AW59" i="12"/>
  <c r="AE59" i="12"/>
  <c r="AY59" i="12"/>
  <c r="AI59" i="12"/>
  <c r="BA59" i="12"/>
  <c r="AK59" i="12"/>
  <c r="AL59" i="12"/>
  <c r="AR59" i="12"/>
  <c r="AP59" i="12"/>
  <c r="AZ40" i="12"/>
  <c r="AE40" i="12"/>
  <c r="AL40" i="12"/>
  <c r="AS40" i="12"/>
  <c r="BA40" i="12"/>
  <c r="AG40" i="12"/>
  <c r="AN40" i="12"/>
  <c r="AU40" i="12"/>
  <c r="AH40" i="12"/>
  <c r="AO40" i="12"/>
  <c r="AV40" i="12"/>
  <c r="AJ40" i="12"/>
  <c r="AQ40" i="12"/>
  <c r="AX40" i="12"/>
  <c r="AT40" i="12"/>
  <c r="AW40" i="12"/>
  <c r="AF40" i="12"/>
  <c r="AY40" i="12"/>
  <c r="AI40" i="12"/>
  <c r="BB40" i="12"/>
  <c r="AK40" i="12"/>
  <c r="AM40" i="12"/>
  <c r="AR40" i="12"/>
  <c r="AP40" i="12"/>
  <c r="AZ24" i="12"/>
  <c r="AE24" i="12"/>
  <c r="AL24" i="12"/>
  <c r="AS24" i="12"/>
  <c r="BA24" i="12"/>
  <c r="AG24" i="12"/>
  <c r="AN24" i="12"/>
  <c r="AU24" i="12"/>
  <c r="AH24" i="12"/>
  <c r="AO24" i="12"/>
  <c r="AV24" i="12"/>
  <c r="AJ24" i="12"/>
  <c r="AQ24" i="12"/>
  <c r="AX24" i="12"/>
  <c r="AF24" i="12"/>
  <c r="AY24" i="12"/>
  <c r="AI24" i="12"/>
  <c r="BB24" i="12"/>
  <c r="AK24" i="12"/>
  <c r="AM24" i="12"/>
  <c r="AP24" i="12"/>
  <c r="AR24" i="12"/>
  <c r="AW24" i="12"/>
  <c r="AT24" i="12"/>
  <c r="AJ10" i="8"/>
  <c r="AQ10" i="8"/>
  <c r="AX10" i="8"/>
  <c r="AY10" i="8"/>
  <c r="AD10" i="8"/>
  <c r="AK10" i="8"/>
  <c r="AR10" i="8"/>
  <c r="AZ10" i="8"/>
  <c r="AE10" i="8"/>
  <c r="AL10" i="8"/>
  <c r="AS10" i="8"/>
  <c r="BA10" i="8"/>
  <c r="AF10" i="8"/>
  <c r="AM10" i="8"/>
  <c r="AT10" i="8"/>
  <c r="BB10" i="8"/>
  <c r="AG10" i="8"/>
  <c r="AN10" i="8"/>
  <c r="AU10" i="8"/>
  <c r="AI10" i="8"/>
  <c r="AP10" i="8"/>
  <c r="AW10" i="8"/>
  <c r="AO10" i="8"/>
  <c r="AV10" i="8"/>
  <c r="AH10" i="8"/>
  <c r="AG11" i="9"/>
  <c r="AN11" i="9"/>
  <c r="AU11" i="9"/>
  <c r="AH11" i="9"/>
  <c r="AO11" i="9"/>
  <c r="AV11" i="9"/>
  <c r="AI11" i="9"/>
  <c r="AP11" i="9"/>
  <c r="AW11" i="9"/>
  <c r="AJ11" i="9"/>
  <c r="AQ11" i="9"/>
  <c r="AX11" i="9"/>
  <c r="AD11" i="9"/>
  <c r="AK11" i="9"/>
  <c r="AR11" i="9"/>
  <c r="AZ11" i="9"/>
  <c r="AE11" i="9"/>
  <c r="AY11" i="9"/>
  <c r="AF11" i="9"/>
  <c r="BA11" i="9"/>
  <c r="BB11" i="9"/>
  <c r="AL11" i="9"/>
  <c r="AM11" i="9"/>
  <c r="AS11" i="9"/>
  <c r="AT11" i="9"/>
  <c r="AF62" i="9"/>
  <c r="AM62" i="9"/>
  <c r="AT62" i="9"/>
  <c r="BB62" i="9"/>
  <c r="AG62" i="9"/>
  <c r="AN62" i="9"/>
  <c r="AU62" i="9"/>
  <c r="AH62" i="9"/>
  <c r="AO62" i="9"/>
  <c r="AV62" i="9"/>
  <c r="AY62" i="9"/>
  <c r="AE62" i="9"/>
  <c r="AS62" i="9"/>
  <c r="AI62" i="9"/>
  <c r="AW62" i="9"/>
  <c r="AJ62" i="9"/>
  <c r="AX62" i="9"/>
  <c r="AK62" i="9"/>
  <c r="AZ62" i="9"/>
  <c r="AL62" i="9"/>
  <c r="BA62" i="9"/>
  <c r="AP62" i="9"/>
  <c r="AD62" i="9"/>
  <c r="AR62" i="9"/>
  <c r="AQ62" i="9"/>
  <c r="AY47" i="9"/>
  <c r="AD47" i="9"/>
  <c r="AK47" i="9"/>
  <c r="AR47" i="9"/>
  <c r="AZ47" i="9"/>
  <c r="AE47" i="9"/>
  <c r="AL47" i="9"/>
  <c r="AS47" i="9"/>
  <c r="BA47" i="9"/>
  <c r="AH47" i="9"/>
  <c r="AO47" i="9"/>
  <c r="AV47" i="9"/>
  <c r="AJ47" i="9"/>
  <c r="AX47" i="9"/>
  <c r="AM47" i="9"/>
  <c r="BB47" i="9"/>
  <c r="AN47" i="9"/>
  <c r="AP47" i="9"/>
  <c r="AQ47" i="9"/>
  <c r="AF47" i="9"/>
  <c r="AT47" i="9"/>
  <c r="AI47" i="9"/>
  <c r="AW47" i="9"/>
  <c r="AG47" i="9"/>
  <c r="AU47" i="9"/>
  <c r="AF30" i="9"/>
  <c r="AM30" i="9"/>
  <c r="AT30" i="9"/>
  <c r="AG30" i="9"/>
  <c r="AN30" i="9"/>
  <c r="AU30" i="9"/>
  <c r="AJ30" i="9"/>
  <c r="AR30" i="9"/>
  <c r="BB30" i="9"/>
  <c r="AS30" i="9"/>
  <c r="AK30" i="9"/>
  <c r="AV30" i="9"/>
  <c r="AE30" i="9"/>
  <c r="AP30" i="9"/>
  <c r="AY30" i="9"/>
  <c r="AW30" i="9"/>
  <c r="AD30" i="9"/>
  <c r="AX30" i="9"/>
  <c r="AH30" i="9"/>
  <c r="AZ30" i="9"/>
  <c r="AI30" i="9"/>
  <c r="BA30" i="9"/>
  <c r="AL30" i="9"/>
  <c r="AQ30" i="9"/>
  <c r="AO30" i="9"/>
  <c r="AK4" i="10"/>
  <c r="AR4" i="10"/>
  <c r="AY4" i="10"/>
  <c r="AZ4" i="10"/>
  <c r="AE4" i="10"/>
  <c r="AL4" i="10"/>
  <c r="AS4" i="10"/>
  <c r="BA4" i="10"/>
  <c r="AF4" i="10"/>
  <c r="AM4" i="10"/>
  <c r="AT4" i="10"/>
  <c r="BB4" i="10"/>
  <c r="AG4" i="10"/>
  <c r="AN4" i="10"/>
  <c r="AU4" i="10"/>
  <c r="AH4" i="10"/>
  <c r="AO4" i="10"/>
  <c r="AV4" i="10"/>
  <c r="AJ4" i="10"/>
  <c r="AQ4" i="10"/>
  <c r="AX4" i="10"/>
  <c r="AI4" i="10"/>
  <c r="AW4" i="10"/>
  <c r="AP4" i="10"/>
  <c r="AF14" i="10"/>
  <c r="AM14" i="10"/>
  <c r="AT14" i="10"/>
  <c r="BB14" i="10"/>
  <c r="AG14" i="10"/>
  <c r="AN14" i="10"/>
  <c r="AU14" i="10"/>
  <c r="AH14" i="10"/>
  <c r="AO14" i="10"/>
  <c r="AV14" i="10"/>
  <c r="AJ14" i="10"/>
  <c r="AQ14" i="10"/>
  <c r="AX14" i="10"/>
  <c r="AZ14" i="10"/>
  <c r="AL14" i="10"/>
  <c r="AP14" i="10"/>
  <c r="AR14" i="10"/>
  <c r="AS14" i="10"/>
  <c r="AW14" i="10"/>
  <c r="AE14" i="10"/>
  <c r="AY14" i="10"/>
  <c r="AK14" i="10"/>
  <c r="AI14" i="10"/>
  <c r="BA14" i="10"/>
  <c r="AF22" i="10"/>
  <c r="AM22" i="10"/>
  <c r="AT22" i="10"/>
  <c r="BB22" i="10"/>
  <c r="AG22" i="10"/>
  <c r="AN22" i="10"/>
  <c r="AH22" i="10"/>
  <c r="AL22" i="10"/>
  <c r="AW22" i="10"/>
  <c r="AO22" i="10"/>
  <c r="AX22" i="10"/>
  <c r="AP22" i="10"/>
  <c r="AY22" i="10"/>
  <c r="AQ22" i="10"/>
  <c r="AZ22" i="10"/>
  <c r="AE22" i="10"/>
  <c r="AR22" i="10"/>
  <c r="BA22" i="10"/>
  <c r="AI22" i="10"/>
  <c r="AS22" i="10"/>
  <c r="AK22" i="10"/>
  <c r="AV22" i="10"/>
  <c r="AJ22" i="10"/>
  <c r="AU22" i="10"/>
  <c r="AI36" i="2"/>
  <c r="AP36" i="2"/>
  <c r="AW36" i="2"/>
  <c r="AJ36" i="2"/>
  <c r="AQ36" i="2"/>
  <c r="AX36" i="2"/>
  <c r="AY36" i="2"/>
  <c r="AD36" i="2"/>
  <c r="AK36" i="2"/>
  <c r="AR36" i="2"/>
  <c r="AZ36" i="2"/>
  <c r="AN36" i="2"/>
  <c r="AE36" i="2"/>
  <c r="AL36" i="2"/>
  <c r="AS36" i="2"/>
  <c r="BA36" i="2"/>
  <c r="AU36" i="2"/>
  <c r="AF36" i="2"/>
  <c r="AM36" i="2"/>
  <c r="AT36" i="2"/>
  <c r="BB36" i="2"/>
  <c r="AG36" i="2"/>
  <c r="AH36" i="2"/>
  <c r="AO36" i="2"/>
  <c r="AV36" i="2"/>
  <c r="AE80" i="2"/>
  <c r="AL80" i="2"/>
  <c r="AS80" i="2"/>
  <c r="BA80" i="2"/>
  <c r="AF80" i="2"/>
  <c r="AT80" i="2"/>
  <c r="AG80" i="2"/>
  <c r="AN80" i="2"/>
  <c r="AU80" i="2"/>
  <c r="AH80" i="2"/>
  <c r="AO80" i="2"/>
  <c r="AV80" i="2"/>
  <c r="AI80" i="2"/>
  <c r="AP80" i="2"/>
  <c r="AW80" i="2"/>
  <c r="AY80" i="2"/>
  <c r="AJ80" i="2"/>
  <c r="AQ80" i="2"/>
  <c r="AX80" i="2"/>
  <c r="AD80" i="2"/>
  <c r="AK80" i="2"/>
  <c r="AR80" i="2"/>
  <c r="AZ80" i="2"/>
  <c r="AM80" i="2"/>
  <c r="BB80" i="2"/>
  <c r="AE72" i="2"/>
  <c r="AL72" i="2"/>
  <c r="AS72" i="2"/>
  <c r="BA72" i="2"/>
  <c r="AF72" i="2"/>
  <c r="AT72" i="2"/>
  <c r="AG72" i="2"/>
  <c r="AN72" i="2"/>
  <c r="AU72" i="2"/>
  <c r="AY72" i="2"/>
  <c r="AH72" i="2"/>
  <c r="AO72" i="2"/>
  <c r="AV72" i="2"/>
  <c r="AI72" i="2"/>
  <c r="AP72" i="2"/>
  <c r="AW72" i="2"/>
  <c r="AJ72" i="2"/>
  <c r="AQ72" i="2"/>
  <c r="AX72" i="2"/>
  <c r="AD72" i="2"/>
  <c r="AK72" i="2"/>
  <c r="AR72" i="2"/>
  <c r="AZ72" i="2"/>
  <c r="AM72" i="2"/>
  <c r="BB72" i="2"/>
  <c r="AE64" i="2"/>
  <c r="AL64" i="2"/>
  <c r="AS64" i="2"/>
  <c r="BA64" i="2"/>
  <c r="AF64" i="2"/>
  <c r="AM64" i="2"/>
  <c r="AT64" i="2"/>
  <c r="BB64" i="2"/>
  <c r="AG64" i="2"/>
  <c r="AN64" i="2"/>
  <c r="AU64" i="2"/>
  <c r="AH64" i="2"/>
  <c r="AO64" i="2"/>
  <c r="AV64" i="2"/>
  <c r="AY64" i="2"/>
  <c r="AI64" i="2"/>
  <c r="AP64" i="2"/>
  <c r="AW64" i="2"/>
  <c r="AJ64" i="2"/>
  <c r="AQ64" i="2"/>
  <c r="AX64" i="2"/>
  <c r="AD64" i="2"/>
  <c r="AK64" i="2"/>
  <c r="AR64" i="2"/>
  <c r="AZ64" i="2"/>
  <c r="AE56" i="2"/>
  <c r="AL56" i="2"/>
  <c r="AS56" i="2"/>
  <c r="BA56" i="2"/>
  <c r="AF56" i="2"/>
  <c r="AM56" i="2"/>
  <c r="AT56" i="2"/>
  <c r="BB56" i="2"/>
  <c r="AG56" i="2"/>
  <c r="AN56" i="2"/>
  <c r="AU56" i="2"/>
  <c r="AH56" i="2"/>
  <c r="AO56" i="2"/>
  <c r="AV56" i="2"/>
  <c r="AI56" i="2"/>
  <c r="AP56" i="2"/>
  <c r="AW56" i="2"/>
  <c r="AJ56" i="2"/>
  <c r="AQ56" i="2"/>
  <c r="AX56" i="2"/>
  <c r="AY56" i="2"/>
  <c r="AD56" i="2"/>
  <c r="AK56" i="2"/>
  <c r="AR56" i="2"/>
  <c r="AZ56" i="2"/>
  <c r="AE48" i="2"/>
  <c r="AL48" i="2"/>
  <c r="AS48" i="2"/>
  <c r="BA48" i="2"/>
  <c r="AY48" i="2"/>
  <c r="AF48" i="2"/>
  <c r="AM48" i="2"/>
  <c r="AT48" i="2"/>
  <c r="BB48" i="2"/>
  <c r="AG48" i="2"/>
  <c r="AN48" i="2"/>
  <c r="AU48" i="2"/>
  <c r="AH48" i="2"/>
  <c r="AO48" i="2"/>
  <c r="AV48" i="2"/>
  <c r="AI48" i="2"/>
  <c r="AP48" i="2"/>
  <c r="AW48" i="2"/>
  <c r="AJ48" i="2"/>
  <c r="AQ48" i="2"/>
  <c r="AX48" i="2"/>
  <c r="AD48" i="2"/>
  <c r="AK48" i="2"/>
  <c r="AR48" i="2"/>
  <c r="AZ48" i="2"/>
  <c r="AE40" i="2"/>
  <c r="AL40" i="2"/>
  <c r="AS40" i="2"/>
  <c r="BA40" i="2"/>
  <c r="AF40" i="2"/>
  <c r="AM40" i="2"/>
  <c r="AT40" i="2"/>
  <c r="BB40" i="2"/>
  <c r="AG40" i="2"/>
  <c r="AN40" i="2"/>
  <c r="AU40" i="2"/>
  <c r="AH40" i="2"/>
  <c r="AO40" i="2"/>
  <c r="AV40" i="2"/>
  <c r="AI40" i="2"/>
  <c r="AP40" i="2"/>
  <c r="AW40" i="2"/>
  <c r="AY40" i="2"/>
  <c r="AJ40" i="2"/>
  <c r="AQ40" i="2"/>
  <c r="AX40" i="2"/>
  <c r="AD40" i="2"/>
  <c r="AK40" i="2"/>
  <c r="AR40" i="2"/>
  <c r="AZ40" i="2"/>
  <c r="AE32" i="2"/>
  <c r="AL32" i="2"/>
  <c r="AS32" i="2"/>
  <c r="BA32" i="2"/>
  <c r="AF32" i="2"/>
  <c r="AM32" i="2"/>
  <c r="AT32" i="2"/>
  <c r="BB32" i="2"/>
  <c r="AG32" i="2"/>
  <c r="AN32" i="2"/>
  <c r="AU32" i="2"/>
  <c r="AH32" i="2"/>
  <c r="AO32" i="2"/>
  <c r="AV32" i="2"/>
  <c r="AI32" i="2"/>
  <c r="AP32" i="2"/>
  <c r="AW32" i="2"/>
  <c r="AY32" i="2"/>
  <c r="AJ32" i="2"/>
  <c r="AQ32" i="2"/>
  <c r="AX32" i="2"/>
  <c r="AD32" i="2"/>
  <c r="AK32" i="2"/>
  <c r="AR32" i="2"/>
  <c r="AZ32" i="2"/>
  <c r="AE24" i="2"/>
  <c r="AL24" i="2"/>
  <c r="AS24" i="2"/>
  <c r="BA24" i="2"/>
  <c r="AF24" i="2"/>
  <c r="AM24" i="2"/>
  <c r="AT24" i="2"/>
  <c r="BB24" i="2"/>
  <c r="AG24" i="2"/>
  <c r="AN24" i="2"/>
  <c r="AU24" i="2"/>
  <c r="AH24" i="2"/>
  <c r="AO24" i="2"/>
  <c r="AV24" i="2"/>
  <c r="AI24" i="2"/>
  <c r="AP24" i="2"/>
  <c r="AW24" i="2"/>
  <c r="AJ24" i="2"/>
  <c r="AQ24" i="2"/>
  <c r="AX24" i="2"/>
  <c r="AY24" i="2"/>
  <c r="AD24" i="2"/>
  <c r="AK24" i="2"/>
  <c r="AR24" i="2"/>
  <c r="AZ24" i="2"/>
  <c r="AJ8" i="2"/>
  <c r="AQ8" i="2"/>
  <c r="AX8" i="2"/>
  <c r="AY8" i="2"/>
  <c r="AD8" i="2"/>
  <c r="AK8" i="2"/>
  <c r="AR8" i="2"/>
  <c r="AZ8" i="2"/>
  <c r="AE8" i="2"/>
  <c r="AL8" i="2"/>
  <c r="AS8" i="2"/>
  <c r="BA8" i="2"/>
  <c r="AF8" i="2"/>
  <c r="AM8" i="2"/>
  <c r="AT8" i="2"/>
  <c r="BB8" i="2"/>
  <c r="AI8" i="2"/>
  <c r="AP8" i="2"/>
  <c r="AW8" i="2"/>
  <c r="AU8" i="2"/>
  <c r="AV8" i="2"/>
  <c r="AG8" i="2"/>
  <c r="AN8" i="2"/>
  <c r="AH8" i="2"/>
  <c r="AO8" i="2"/>
  <c r="AJ3" i="3"/>
  <c r="AQ3" i="3"/>
  <c r="AX3" i="3"/>
  <c r="AY3" i="3"/>
  <c r="AD3" i="3"/>
  <c r="AK3" i="3"/>
  <c r="AR3" i="3"/>
  <c r="AZ3" i="3"/>
  <c r="AE3" i="3"/>
  <c r="AL3" i="3"/>
  <c r="AS3" i="3"/>
  <c r="BA3" i="3"/>
  <c r="AF3" i="3"/>
  <c r="AM3" i="3"/>
  <c r="AT3" i="3"/>
  <c r="BB3" i="3"/>
  <c r="AI3" i="3"/>
  <c r="AP3" i="3"/>
  <c r="AW3" i="3"/>
  <c r="AG3" i="3"/>
  <c r="AH3" i="3"/>
  <c r="AN3" i="3"/>
  <c r="AO3" i="3"/>
  <c r="AU3" i="3"/>
  <c r="AV3" i="3"/>
  <c r="AJ42" i="4"/>
  <c r="AQ42" i="4"/>
  <c r="AX42" i="4"/>
  <c r="AY42" i="4"/>
  <c r="AD42" i="4"/>
  <c r="AK42" i="4"/>
  <c r="AR42" i="4"/>
  <c r="AZ42" i="4"/>
  <c r="AE42" i="4"/>
  <c r="AL42" i="4"/>
  <c r="AS42" i="4"/>
  <c r="BA42" i="4"/>
  <c r="AF42" i="4"/>
  <c r="AM42" i="4"/>
  <c r="AT42" i="4"/>
  <c r="BB42" i="4"/>
  <c r="AG42" i="4"/>
  <c r="AN42" i="4"/>
  <c r="AU42" i="4"/>
  <c r="AI42" i="4"/>
  <c r="AP42" i="4"/>
  <c r="AW42" i="4"/>
  <c r="AO42" i="4"/>
  <c r="AH42" i="4"/>
  <c r="AV42" i="4"/>
  <c r="AJ26" i="4"/>
  <c r="AQ26" i="4"/>
  <c r="AX26" i="4"/>
  <c r="AY26" i="4"/>
  <c r="AD26" i="4"/>
  <c r="AK26" i="4"/>
  <c r="AR26" i="4"/>
  <c r="AZ26" i="4"/>
  <c r="AE26" i="4"/>
  <c r="AL26" i="4"/>
  <c r="AS26" i="4"/>
  <c r="BA26" i="4"/>
  <c r="AF26" i="4"/>
  <c r="AM26" i="4"/>
  <c r="AT26" i="4"/>
  <c r="BB26" i="4"/>
  <c r="AG26" i="4"/>
  <c r="AN26" i="4"/>
  <c r="AU26" i="4"/>
  <c r="AI26" i="4"/>
  <c r="AP26" i="4"/>
  <c r="AW26" i="4"/>
  <c r="AO26" i="4"/>
  <c r="AV26" i="4"/>
  <c r="AH26" i="4"/>
  <c r="AJ18" i="4"/>
  <c r="AQ18" i="4"/>
  <c r="AX18" i="4"/>
  <c r="AY18" i="4"/>
  <c r="AD18" i="4"/>
  <c r="AK18" i="4"/>
  <c r="AR18" i="4"/>
  <c r="AZ18" i="4"/>
  <c r="AE18" i="4"/>
  <c r="AL18" i="4"/>
  <c r="AS18" i="4"/>
  <c r="BA18" i="4"/>
  <c r="AF18" i="4"/>
  <c r="AM18" i="4"/>
  <c r="AT18" i="4"/>
  <c r="BB18" i="4"/>
  <c r="AG18" i="4"/>
  <c r="AN18" i="4"/>
  <c r="AU18" i="4"/>
  <c r="AI18" i="4"/>
  <c r="AP18" i="4"/>
  <c r="AW18" i="4"/>
  <c r="AV18" i="4"/>
  <c r="AH18" i="4"/>
  <c r="AO18" i="4"/>
  <c r="AJ10" i="4"/>
  <c r="AQ10" i="4"/>
  <c r="AX10" i="4"/>
  <c r="AY10" i="4"/>
  <c r="AD10" i="4"/>
  <c r="AK10" i="4"/>
  <c r="AR10" i="4"/>
  <c r="AZ10" i="4"/>
  <c r="AE10" i="4"/>
  <c r="AL10" i="4"/>
  <c r="AS10" i="4"/>
  <c r="BA10" i="4"/>
  <c r="AF10" i="4"/>
  <c r="AM10" i="4"/>
  <c r="AT10" i="4"/>
  <c r="BB10" i="4"/>
  <c r="AG10" i="4"/>
  <c r="AN10" i="4"/>
  <c r="AU10" i="4"/>
  <c r="AI10" i="4"/>
  <c r="AP10" i="4"/>
  <c r="AW10" i="4"/>
  <c r="AH10" i="4"/>
  <c r="AO10" i="4"/>
  <c r="AV10" i="4"/>
  <c r="AJ4" i="6"/>
  <c r="AQ4" i="6"/>
  <c r="AX4" i="6"/>
  <c r="AY4" i="6"/>
  <c r="AD4" i="6"/>
  <c r="AK4" i="6"/>
  <c r="AR4" i="6"/>
  <c r="AZ4" i="6"/>
  <c r="AF4" i="6"/>
  <c r="AM4" i="6"/>
  <c r="AT4" i="6"/>
  <c r="BB4" i="6"/>
  <c r="AH4" i="6"/>
  <c r="AO4" i="6"/>
  <c r="AV4" i="6"/>
  <c r="AL4" i="6"/>
  <c r="AN4" i="6"/>
  <c r="AP4" i="6"/>
  <c r="AS4" i="6"/>
  <c r="AE4" i="6"/>
  <c r="AW4" i="6"/>
  <c r="AG4" i="6"/>
  <c r="AI4" i="6"/>
  <c r="AU4" i="6"/>
  <c r="BA4" i="6"/>
  <c r="AH77" i="12"/>
  <c r="AO77" i="12"/>
  <c r="AV77" i="12"/>
  <c r="AI77" i="12"/>
  <c r="AP77" i="12"/>
  <c r="AW77" i="12"/>
  <c r="AJ77" i="12"/>
  <c r="AQ77" i="12"/>
  <c r="AX77" i="12"/>
  <c r="AZ77" i="12"/>
  <c r="AF77" i="12"/>
  <c r="AM77" i="12"/>
  <c r="AT77" i="12"/>
  <c r="BB77" i="12"/>
  <c r="AK77" i="12"/>
  <c r="AL77" i="12"/>
  <c r="AN77" i="12"/>
  <c r="AR77" i="12"/>
  <c r="AU77" i="12"/>
  <c r="AS77" i="12"/>
  <c r="AY77" i="12"/>
  <c r="BA77" i="12"/>
  <c r="AG77" i="12"/>
  <c r="AE77" i="12"/>
  <c r="AH69" i="12"/>
  <c r="AO69" i="12"/>
  <c r="AV69" i="12"/>
  <c r="AI69" i="12"/>
  <c r="AP69" i="12"/>
  <c r="AW69" i="12"/>
  <c r="AJ69" i="12"/>
  <c r="AQ69" i="12"/>
  <c r="AX69" i="12"/>
  <c r="AZ69" i="12"/>
  <c r="AF69" i="12"/>
  <c r="AM69" i="12"/>
  <c r="AT69" i="12"/>
  <c r="BB69" i="12"/>
  <c r="AL69" i="12"/>
  <c r="AN69" i="12"/>
  <c r="AR69" i="12"/>
  <c r="AS69" i="12"/>
  <c r="AE69" i="12"/>
  <c r="AY69" i="12"/>
  <c r="AG69" i="12"/>
  <c r="AK69" i="12"/>
  <c r="AU69" i="12"/>
  <c r="BA69" i="12"/>
  <c r="AH61" i="12"/>
  <c r="AO61" i="12"/>
  <c r="AV61" i="12"/>
  <c r="AI61" i="12"/>
  <c r="AP61" i="12"/>
  <c r="AW61" i="12"/>
  <c r="AJ61" i="12"/>
  <c r="AQ61" i="12"/>
  <c r="AX61" i="12"/>
  <c r="AZ61" i="12"/>
  <c r="AF61" i="12"/>
  <c r="AM61" i="12"/>
  <c r="AT61" i="12"/>
  <c r="BB61" i="12"/>
  <c r="AK61" i="12"/>
  <c r="AL61" i="12"/>
  <c r="AN61" i="12"/>
  <c r="AR61" i="12"/>
  <c r="AS61" i="12"/>
  <c r="AU61" i="12"/>
  <c r="AG61" i="12"/>
  <c r="BA61" i="12"/>
  <c r="AE61" i="12"/>
  <c r="AY61" i="12"/>
  <c r="AE53" i="12"/>
  <c r="AL53" i="12"/>
  <c r="AS53" i="12"/>
  <c r="BA53" i="12"/>
  <c r="AF53" i="12"/>
  <c r="AM53" i="12"/>
  <c r="AT53" i="12"/>
  <c r="BB53" i="12"/>
  <c r="AH53" i="12"/>
  <c r="AO53" i="12"/>
  <c r="AV53" i="12"/>
  <c r="AX53" i="12"/>
  <c r="AN53" i="12"/>
  <c r="AY53" i="12"/>
  <c r="AP53" i="12"/>
  <c r="AZ53" i="12"/>
  <c r="AG53" i="12"/>
  <c r="AR53" i="12"/>
  <c r="AJ53" i="12"/>
  <c r="AU53" i="12"/>
  <c r="AW53" i="12"/>
  <c r="AI53" i="12"/>
  <c r="AK53" i="12"/>
  <c r="AQ53" i="12"/>
  <c r="AE45" i="12"/>
  <c r="AL45" i="12"/>
  <c r="AS45" i="12"/>
  <c r="BA45" i="12"/>
  <c r="AF45" i="12"/>
  <c r="AM45" i="12"/>
  <c r="AT45" i="12"/>
  <c r="BB45" i="12"/>
  <c r="AH45" i="12"/>
  <c r="AO45" i="12"/>
  <c r="AV45" i="12"/>
  <c r="AK45" i="12"/>
  <c r="AW45" i="12"/>
  <c r="AX45" i="12"/>
  <c r="AN45" i="12"/>
  <c r="AY45" i="12"/>
  <c r="AQ45" i="12"/>
  <c r="AI45" i="12"/>
  <c r="AG45" i="12"/>
  <c r="AJ45" i="12"/>
  <c r="AP45" i="12"/>
  <c r="AR45" i="12"/>
  <c r="AU45" i="12"/>
  <c r="AZ45" i="12"/>
  <c r="AE37" i="12"/>
  <c r="AL37" i="12"/>
  <c r="AS37" i="12"/>
  <c r="BA37" i="12"/>
  <c r="AF37" i="12"/>
  <c r="AM37" i="12"/>
  <c r="AT37" i="12"/>
  <c r="BB37" i="12"/>
  <c r="AH37" i="12"/>
  <c r="AO37" i="12"/>
  <c r="AV37" i="12"/>
  <c r="AI37" i="12"/>
  <c r="AP37" i="12"/>
  <c r="AW37" i="12"/>
  <c r="AK37" i="12"/>
  <c r="AR37" i="12"/>
  <c r="AY37" i="12"/>
  <c r="AQ37" i="12"/>
  <c r="AU37" i="12"/>
  <c r="AX37" i="12"/>
  <c r="AG37" i="12"/>
  <c r="AZ37" i="12"/>
  <c r="AJ37" i="12"/>
  <c r="AN37" i="12"/>
  <c r="AE29" i="12"/>
  <c r="AL29" i="12"/>
  <c r="AS29" i="12"/>
  <c r="BA29" i="12"/>
  <c r="AF29" i="12"/>
  <c r="AM29" i="12"/>
  <c r="AT29" i="12"/>
  <c r="BB29" i="12"/>
  <c r="AH29" i="12"/>
  <c r="AO29" i="12"/>
  <c r="AV29" i="12"/>
  <c r="AI29" i="12"/>
  <c r="AP29" i="12"/>
  <c r="AW29" i="12"/>
  <c r="AK29" i="12"/>
  <c r="AR29" i="12"/>
  <c r="AY29" i="12"/>
  <c r="AU29" i="12"/>
  <c r="AX29" i="12"/>
  <c r="AG29" i="12"/>
  <c r="AZ29" i="12"/>
  <c r="AJ29" i="12"/>
  <c r="AQ29" i="12"/>
  <c r="AN29" i="12"/>
  <c r="AF13" i="12"/>
  <c r="AM13" i="12"/>
  <c r="AT13" i="12"/>
  <c r="BB13" i="12"/>
  <c r="AG13" i="12"/>
  <c r="AN13" i="12"/>
  <c r="AU13" i="12"/>
  <c r="AH13" i="12"/>
  <c r="AQ13" i="12"/>
  <c r="AZ13" i="12"/>
  <c r="AI13" i="12"/>
  <c r="AR13" i="12"/>
  <c r="BA13" i="12"/>
  <c r="AJ13" i="12"/>
  <c r="AK13" i="12"/>
  <c r="AS13" i="12"/>
  <c r="AV13" i="12"/>
  <c r="AL13" i="12"/>
  <c r="AW13" i="12"/>
  <c r="AE13" i="12"/>
  <c r="AP13" i="12"/>
  <c r="AY13" i="12"/>
  <c r="AO13" i="12"/>
  <c r="AX13" i="12"/>
  <c r="AF5" i="12"/>
  <c r="AM5" i="12"/>
  <c r="AT5" i="12"/>
  <c r="BB5" i="12"/>
  <c r="AG5" i="12"/>
  <c r="AN5" i="12"/>
  <c r="AU5" i="12"/>
  <c r="AH5" i="12"/>
  <c r="AO5" i="12"/>
  <c r="AV5" i="12"/>
  <c r="AI5" i="12"/>
  <c r="AP5" i="12"/>
  <c r="AW5" i="12"/>
  <c r="AJ5" i="12"/>
  <c r="AQ5" i="12"/>
  <c r="AX5" i="12"/>
  <c r="AK5" i="12"/>
  <c r="AR5" i="12"/>
  <c r="AY5" i="12"/>
  <c r="AE5" i="12"/>
  <c r="AL5" i="12"/>
  <c r="AS5" i="12"/>
  <c r="BA5" i="12"/>
  <c r="AZ5" i="12"/>
  <c r="AH8" i="8"/>
  <c r="AO8" i="8"/>
  <c r="AV8" i="8"/>
  <c r="AI8" i="8"/>
  <c r="AP8" i="8"/>
  <c r="AW8" i="8"/>
  <c r="AJ8" i="8"/>
  <c r="AQ8" i="8"/>
  <c r="AX8" i="8"/>
  <c r="AY8" i="8"/>
  <c r="AD8" i="8"/>
  <c r="AK8" i="8"/>
  <c r="AR8" i="8"/>
  <c r="AZ8" i="8"/>
  <c r="AE8" i="8"/>
  <c r="AL8" i="8"/>
  <c r="AS8" i="8"/>
  <c r="BA8" i="8"/>
  <c r="AG8" i="8"/>
  <c r="AN8" i="8"/>
  <c r="AU8" i="8"/>
  <c r="AF8" i="8"/>
  <c r="AM8" i="8"/>
  <c r="AT8" i="8"/>
  <c r="BB8" i="8"/>
  <c r="AJ66" i="9"/>
  <c r="AQ66" i="9"/>
  <c r="AX66" i="9"/>
  <c r="AY66" i="9"/>
  <c r="AD66" i="9"/>
  <c r="AK66" i="9"/>
  <c r="AR66" i="9"/>
  <c r="AZ66" i="9"/>
  <c r="AG66" i="9"/>
  <c r="AN66" i="9"/>
  <c r="AU66" i="9"/>
  <c r="AI66" i="9"/>
  <c r="AW66" i="9"/>
  <c r="AL66" i="9"/>
  <c r="BA66" i="9"/>
  <c r="AM66" i="9"/>
  <c r="BB66" i="9"/>
  <c r="AO66" i="9"/>
  <c r="AP66" i="9"/>
  <c r="AE66" i="9"/>
  <c r="AS66" i="9"/>
  <c r="AH66" i="9"/>
  <c r="AV66" i="9"/>
  <c r="AF66" i="9"/>
  <c r="AT66" i="9"/>
  <c r="AJ58" i="9"/>
  <c r="AQ58" i="9"/>
  <c r="AX58" i="9"/>
  <c r="AY58" i="9"/>
  <c r="AD58" i="9"/>
  <c r="AK58" i="9"/>
  <c r="AR58" i="9"/>
  <c r="AZ58" i="9"/>
  <c r="AG58" i="9"/>
  <c r="AN58" i="9"/>
  <c r="AU58" i="9"/>
  <c r="AP58" i="9"/>
  <c r="AE58" i="9"/>
  <c r="AS58" i="9"/>
  <c r="AF58" i="9"/>
  <c r="AT58" i="9"/>
  <c r="AH58" i="9"/>
  <c r="AV58" i="9"/>
  <c r="AI58" i="9"/>
  <c r="AW58" i="9"/>
  <c r="AL58" i="9"/>
  <c r="BA58" i="9"/>
  <c r="AO58" i="9"/>
  <c r="BB58" i="9"/>
  <c r="AM58" i="9"/>
  <c r="AJ50" i="9"/>
  <c r="AQ50" i="9"/>
  <c r="AX50" i="9"/>
  <c r="AY50" i="9"/>
  <c r="AD50" i="9"/>
  <c r="AK50" i="9"/>
  <c r="AR50" i="9"/>
  <c r="AZ50" i="9"/>
  <c r="AG50" i="9"/>
  <c r="AN50" i="9"/>
  <c r="AU50" i="9"/>
  <c r="AI50" i="9"/>
  <c r="AW50" i="9"/>
  <c r="AL50" i="9"/>
  <c r="BA50" i="9"/>
  <c r="AM50" i="9"/>
  <c r="BB50" i="9"/>
  <c r="AO50" i="9"/>
  <c r="AP50" i="9"/>
  <c r="AE50" i="9"/>
  <c r="AS50" i="9"/>
  <c r="AH50" i="9"/>
  <c r="AV50" i="9"/>
  <c r="AF50" i="9"/>
  <c r="AT50" i="9"/>
  <c r="AJ42" i="9"/>
  <c r="AQ42" i="9"/>
  <c r="AX42" i="9"/>
  <c r="AY42" i="9"/>
  <c r="AD42" i="9"/>
  <c r="AK42" i="9"/>
  <c r="AR42" i="9"/>
  <c r="AZ42" i="9"/>
  <c r="AG42" i="9"/>
  <c r="AN42" i="9"/>
  <c r="AU42" i="9"/>
  <c r="AP42" i="9"/>
  <c r="AE42" i="9"/>
  <c r="AS42" i="9"/>
  <c r="AF42" i="9"/>
  <c r="AT42" i="9"/>
  <c r="AH42" i="9"/>
  <c r="AV42" i="9"/>
  <c r="AI42" i="9"/>
  <c r="AW42" i="9"/>
  <c r="AL42" i="9"/>
  <c r="BA42" i="9"/>
  <c r="AO42" i="9"/>
  <c r="AM42" i="9"/>
  <c r="BB42" i="9"/>
  <c r="AJ34" i="9"/>
  <c r="AQ34" i="9"/>
  <c r="AX34" i="9"/>
  <c r="AY34" i="9"/>
  <c r="AD34" i="9"/>
  <c r="AK34" i="9"/>
  <c r="AR34" i="9"/>
  <c r="AZ34" i="9"/>
  <c r="AG34" i="9"/>
  <c r="AN34" i="9"/>
  <c r="AU34" i="9"/>
  <c r="AI34" i="9"/>
  <c r="AW34" i="9"/>
  <c r="AL34" i="9"/>
  <c r="BA34" i="9"/>
  <c r="AM34" i="9"/>
  <c r="BB34" i="9"/>
  <c r="AO34" i="9"/>
  <c r="AP34" i="9"/>
  <c r="AE34" i="9"/>
  <c r="AS34" i="9"/>
  <c r="AH34" i="9"/>
  <c r="AV34" i="9"/>
  <c r="AF34" i="9"/>
  <c r="AT34" i="9"/>
  <c r="AJ26" i="9"/>
  <c r="AQ26" i="9"/>
  <c r="AX26" i="9"/>
  <c r="AY26" i="9"/>
  <c r="AD26" i="9"/>
  <c r="AK26" i="9"/>
  <c r="AR26" i="9"/>
  <c r="AZ26" i="9"/>
  <c r="AE26" i="9"/>
  <c r="AL26" i="9"/>
  <c r="AS26" i="9"/>
  <c r="BA26" i="9"/>
  <c r="AG26" i="9"/>
  <c r="AF26" i="9"/>
  <c r="AU26" i="9"/>
  <c r="AH26" i="9"/>
  <c r="AV26" i="9"/>
  <c r="AI26" i="9"/>
  <c r="AW26" i="9"/>
  <c r="AO26" i="9"/>
  <c r="AT26" i="9"/>
  <c r="BB26" i="9"/>
  <c r="AM26" i="9"/>
  <c r="AP26" i="9"/>
  <c r="AN26" i="9"/>
  <c r="AJ18" i="9"/>
  <c r="AQ18" i="9"/>
  <c r="AX18" i="9"/>
  <c r="AY18" i="9"/>
  <c r="AD18" i="9"/>
  <c r="AK18" i="9"/>
  <c r="AR18" i="9"/>
  <c r="AZ18" i="9"/>
  <c r="AE18" i="9"/>
  <c r="AL18" i="9"/>
  <c r="AS18" i="9"/>
  <c r="BA18" i="9"/>
  <c r="AG18" i="9"/>
  <c r="AN18" i="9"/>
  <c r="AU18" i="9"/>
  <c r="AH18" i="9"/>
  <c r="BB18" i="9"/>
  <c r="AI18" i="9"/>
  <c r="AM18" i="9"/>
  <c r="AT18" i="9"/>
  <c r="AW18" i="9"/>
  <c r="AF18" i="9"/>
  <c r="AO18" i="9"/>
  <c r="AV18" i="9"/>
  <c r="AP18" i="9"/>
  <c r="AJ10" i="9"/>
  <c r="AQ10" i="9"/>
  <c r="AX10" i="9"/>
  <c r="AY10" i="9"/>
  <c r="AD10" i="9"/>
  <c r="AK10" i="9"/>
  <c r="AR10" i="9"/>
  <c r="AZ10" i="9"/>
  <c r="AE10" i="9"/>
  <c r="AL10" i="9"/>
  <c r="AS10" i="9"/>
  <c r="BA10" i="9"/>
  <c r="AG10" i="9"/>
  <c r="AN10" i="9"/>
  <c r="AU10" i="9"/>
  <c r="AI10" i="9"/>
  <c r="AM10" i="9"/>
  <c r="AO10" i="9"/>
  <c r="AV10" i="9"/>
  <c r="BB10" i="9"/>
  <c r="AF10" i="9"/>
  <c r="AH10" i="9"/>
  <c r="AP10" i="9"/>
  <c r="AW10" i="9"/>
  <c r="AT10" i="9"/>
  <c r="AJ2" i="10"/>
  <c r="AQ2" i="10"/>
  <c r="AX2" i="10"/>
  <c r="AK2" i="10"/>
  <c r="AR2" i="10"/>
  <c r="AY2" i="10"/>
  <c r="AZ2" i="10"/>
  <c r="AL2" i="10"/>
  <c r="AS2" i="10"/>
  <c r="BA2" i="10"/>
  <c r="AF2" i="10"/>
  <c r="AM2" i="10"/>
  <c r="AT2" i="10"/>
  <c r="BB2" i="10"/>
  <c r="AG2" i="10"/>
  <c r="AN2" i="10"/>
  <c r="AU2" i="10"/>
  <c r="AI2" i="10"/>
  <c r="AP2" i="10"/>
  <c r="AW2" i="10"/>
  <c r="AO2" i="10"/>
  <c r="AV2" i="10"/>
  <c r="AE2" i="10"/>
  <c r="AH2" i="10"/>
  <c r="AI25" i="10"/>
  <c r="AP25" i="10"/>
  <c r="AW25" i="10"/>
  <c r="AJ25" i="10"/>
  <c r="AQ25" i="10"/>
  <c r="AX25" i="10"/>
  <c r="AK25" i="10"/>
  <c r="AR25" i="10"/>
  <c r="AY25" i="10"/>
  <c r="AZ25" i="10"/>
  <c r="AE25" i="10"/>
  <c r="AL25" i="10"/>
  <c r="AS25" i="10"/>
  <c r="BA25" i="10"/>
  <c r="AF25" i="10"/>
  <c r="AM25" i="10"/>
  <c r="AT25" i="10"/>
  <c r="BB25" i="10"/>
  <c r="AH25" i="10"/>
  <c r="AO25" i="10"/>
  <c r="AV25" i="10"/>
  <c r="AN25" i="10"/>
  <c r="AG25" i="10"/>
  <c r="AU25" i="10"/>
  <c r="AE17" i="10"/>
  <c r="AL17" i="10"/>
  <c r="AS17" i="10"/>
  <c r="BA17" i="10"/>
  <c r="AF17" i="10"/>
  <c r="AM17" i="10"/>
  <c r="AT17" i="10"/>
  <c r="BB17" i="10"/>
  <c r="AG17" i="10"/>
  <c r="AN17" i="10"/>
  <c r="AU17" i="10"/>
  <c r="AI17" i="10"/>
  <c r="AP17" i="10"/>
  <c r="AW17" i="10"/>
  <c r="AK17" i="10"/>
  <c r="AR17" i="10"/>
  <c r="AY17" i="10"/>
  <c r="AQ17" i="10"/>
  <c r="AV17" i="10"/>
  <c r="AX17" i="10"/>
  <c r="AH17" i="10"/>
  <c r="AZ17" i="10"/>
  <c r="AJ17" i="10"/>
  <c r="AO17" i="10"/>
  <c r="AE9" i="10"/>
  <c r="AL9" i="10"/>
  <c r="AS9" i="10"/>
  <c r="BA9" i="10"/>
  <c r="AF9" i="10"/>
  <c r="AM9" i="10"/>
  <c r="AT9" i="10"/>
  <c r="BB9" i="10"/>
  <c r="AG9" i="10"/>
  <c r="AN9" i="10"/>
  <c r="AU9" i="10"/>
  <c r="AI9" i="10"/>
  <c r="AP9" i="10"/>
  <c r="AW9" i="10"/>
  <c r="AK9" i="10"/>
  <c r="AR9" i="10"/>
  <c r="AY9" i="10"/>
  <c r="AV9" i="10"/>
  <c r="AX9" i="10"/>
  <c r="AH9" i="10"/>
  <c r="AZ9" i="10"/>
  <c r="AJ9" i="10"/>
  <c r="AQ9" i="10"/>
  <c r="AO9" i="10"/>
  <c r="BC13" i="11"/>
  <c r="BC31" i="12"/>
  <c r="BC12" i="10"/>
  <c r="BC29" i="10"/>
  <c r="BC65" i="12"/>
  <c r="BC14" i="10"/>
  <c r="BC50" i="12"/>
  <c r="BC17" i="11"/>
  <c r="BC27" i="12"/>
  <c r="BC25" i="10"/>
  <c r="BC4" i="11"/>
  <c r="BC22" i="12"/>
  <c r="BB2" i="5"/>
  <c r="BC40" i="12"/>
  <c r="BC61" i="12"/>
  <c r="AY39" i="4"/>
  <c r="AD39" i="4"/>
  <c r="AK39" i="4"/>
  <c r="AR39" i="4"/>
  <c r="AZ39" i="4"/>
  <c r="AE39" i="4"/>
  <c r="AL39" i="4"/>
  <c r="AS39" i="4"/>
  <c r="BA39" i="4"/>
  <c r="AF39" i="4"/>
  <c r="AM39" i="4"/>
  <c r="AT39" i="4"/>
  <c r="BB39" i="4"/>
  <c r="AG39" i="4"/>
  <c r="AN39" i="4"/>
  <c r="AU39" i="4"/>
  <c r="AH39" i="4"/>
  <c r="AO39" i="4"/>
  <c r="AV39" i="4"/>
  <c r="AJ39" i="4"/>
  <c r="AQ39" i="4"/>
  <c r="AX39" i="4"/>
  <c r="AI39" i="4"/>
  <c r="AP39" i="4"/>
  <c r="AW39" i="4"/>
  <c r="AG84" i="6"/>
  <c r="AN84" i="6"/>
  <c r="AU84" i="6"/>
  <c r="AH84" i="6"/>
  <c r="AO84" i="6"/>
  <c r="AV84" i="6"/>
  <c r="AI84" i="6"/>
  <c r="AP84" i="6"/>
  <c r="AW84" i="6"/>
  <c r="AJ84" i="6"/>
  <c r="AQ84" i="6"/>
  <c r="AX84" i="6"/>
  <c r="AY84" i="6"/>
  <c r="AD84" i="6"/>
  <c r="AK84" i="6"/>
  <c r="AR84" i="6"/>
  <c r="AZ84" i="6"/>
  <c r="AF84" i="6"/>
  <c r="AM84" i="6"/>
  <c r="AT84" i="6"/>
  <c r="BB84" i="6"/>
  <c r="AE84" i="6"/>
  <c r="AL84" i="6"/>
  <c r="AS84" i="6"/>
  <c r="BA84" i="6"/>
  <c r="AG2" i="11"/>
  <c r="AN2" i="11"/>
  <c r="AU2" i="11"/>
  <c r="AH2" i="11"/>
  <c r="AO2" i="11"/>
  <c r="AV2" i="11"/>
  <c r="AI2" i="11"/>
  <c r="AP2" i="11"/>
  <c r="AW2" i="11"/>
  <c r="AJ2" i="11"/>
  <c r="AQ2" i="11"/>
  <c r="AX2" i="11"/>
  <c r="AK2" i="11"/>
  <c r="AR2" i="11"/>
  <c r="AY2" i="11"/>
  <c r="AF2" i="11"/>
  <c r="AM2" i="11"/>
  <c r="AT2" i="11"/>
  <c r="BB2" i="11"/>
  <c r="AZ2" i="11"/>
  <c r="BA2" i="11"/>
  <c r="AL2" i="11"/>
  <c r="AS2" i="11"/>
  <c r="AY70" i="2"/>
  <c r="AR70" i="2"/>
  <c r="AD70" i="2"/>
  <c r="AK70" i="2"/>
  <c r="AE70" i="2"/>
  <c r="AL70" i="2"/>
  <c r="AS70" i="2"/>
  <c r="BA70" i="2"/>
  <c r="AI70" i="2"/>
  <c r="AF70" i="2"/>
  <c r="AM70" i="2"/>
  <c r="AT70" i="2"/>
  <c r="BB70" i="2"/>
  <c r="AW70" i="2"/>
  <c r="AG70" i="2"/>
  <c r="AN70" i="2"/>
  <c r="AU70" i="2"/>
  <c r="AH70" i="2"/>
  <c r="AO70" i="2"/>
  <c r="AV70" i="2"/>
  <c r="AP70" i="2"/>
  <c r="AJ70" i="2"/>
  <c r="AQ70" i="2"/>
  <c r="AX70" i="2"/>
  <c r="AZ70" i="2"/>
  <c r="AJ11" i="3"/>
  <c r="AQ11" i="3"/>
  <c r="AX11" i="3"/>
  <c r="AY11" i="3"/>
  <c r="AD11" i="3"/>
  <c r="AK11" i="3"/>
  <c r="AR11" i="3"/>
  <c r="AZ11" i="3"/>
  <c r="AE11" i="3"/>
  <c r="AL11" i="3"/>
  <c r="AS11" i="3"/>
  <c r="BA11" i="3"/>
  <c r="AF11" i="3"/>
  <c r="AM11" i="3"/>
  <c r="AT11" i="3"/>
  <c r="BB11" i="3"/>
  <c r="AI11" i="3"/>
  <c r="AP11" i="3"/>
  <c r="AW11" i="3"/>
  <c r="AN11" i="3"/>
  <c r="AO11" i="3"/>
  <c r="AU11" i="3"/>
  <c r="AV11" i="3"/>
  <c r="AG11" i="3"/>
  <c r="AH11" i="3"/>
  <c r="AE15" i="11"/>
  <c r="AL15" i="11"/>
  <c r="AS15" i="11"/>
  <c r="BA15" i="11"/>
  <c r="AF15" i="11"/>
  <c r="AM15" i="11"/>
  <c r="AT15" i="11"/>
  <c r="BB15" i="11"/>
  <c r="AG15" i="11"/>
  <c r="AN15" i="11"/>
  <c r="AU15" i="11"/>
  <c r="AH15" i="11"/>
  <c r="AO15" i="11"/>
  <c r="AV15" i="11"/>
  <c r="AI15" i="11"/>
  <c r="AP15" i="11"/>
  <c r="AW15" i="11"/>
  <c r="AZ15" i="11"/>
  <c r="AJ15" i="11"/>
  <c r="AK15" i="11"/>
  <c r="AQ15" i="11"/>
  <c r="AR15" i="11"/>
  <c r="AY15" i="11"/>
  <c r="AX15" i="11"/>
  <c r="AY5" i="2"/>
  <c r="AD5" i="2"/>
  <c r="AK5" i="2"/>
  <c r="AR5" i="2"/>
  <c r="AZ5" i="2"/>
  <c r="AE5" i="2"/>
  <c r="AL5" i="2"/>
  <c r="AS5" i="2"/>
  <c r="BA5" i="2"/>
  <c r="AF5" i="2"/>
  <c r="AM5" i="2"/>
  <c r="AT5" i="2"/>
  <c r="BB5" i="2"/>
  <c r="AG5" i="2"/>
  <c r="AN5" i="2"/>
  <c r="AU5" i="2"/>
  <c r="AJ5" i="2"/>
  <c r="AQ5" i="2"/>
  <c r="AX5" i="2"/>
  <c r="AH5" i="2"/>
  <c r="AI5" i="2"/>
  <c r="AO5" i="2"/>
  <c r="AP5" i="2"/>
  <c r="AV5" i="2"/>
  <c r="AW5" i="2"/>
  <c r="AD67" i="2"/>
  <c r="AK67" i="2"/>
  <c r="AR67" i="2"/>
  <c r="AZ67" i="2"/>
  <c r="AE67" i="2"/>
  <c r="AL67" i="2"/>
  <c r="AS67" i="2"/>
  <c r="BA67" i="2"/>
  <c r="AF67" i="2"/>
  <c r="AM67" i="2"/>
  <c r="AT67" i="2"/>
  <c r="BB67" i="2"/>
  <c r="AQ67" i="2"/>
  <c r="AG67" i="2"/>
  <c r="AN67" i="2"/>
  <c r="AU67" i="2"/>
  <c r="AX67" i="2"/>
  <c r="AH67" i="2"/>
  <c r="AO67" i="2"/>
  <c r="AV67" i="2"/>
  <c r="AI67" i="2"/>
  <c r="AP67" i="2"/>
  <c r="AW67" i="2"/>
  <c r="AJ67" i="2"/>
  <c r="AY67" i="2"/>
  <c r="AG26" i="2"/>
  <c r="AN26" i="2"/>
  <c r="AU26" i="2"/>
  <c r="AH26" i="2"/>
  <c r="AO26" i="2"/>
  <c r="AV26" i="2"/>
  <c r="AI26" i="2"/>
  <c r="AP26" i="2"/>
  <c r="AW26" i="2"/>
  <c r="AE26" i="2"/>
  <c r="AJ26" i="2"/>
  <c r="AQ26" i="2"/>
  <c r="AX26" i="2"/>
  <c r="BA26" i="2"/>
  <c r="AY26" i="2"/>
  <c r="AS26" i="2"/>
  <c r="AD26" i="2"/>
  <c r="AK26" i="2"/>
  <c r="AR26" i="2"/>
  <c r="AZ26" i="2"/>
  <c r="AL26" i="2"/>
  <c r="AF26" i="2"/>
  <c r="AM26" i="2"/>
  <c r="AT26" i="2"/>
  <c r="BB26" i="2"/>
  <c r="AI13" i="4"/>
  <c r="AP13" i="4"/>
  <c r="AW13" i="4"/>
  <c r="AJ13" i="4"/>
  <c r="AQ13" i="4"/>
  <c r="AX13" i="4"/>
  <c r="AY13" i="4"/>
  <c r="AD13" i="4"/>
  <c r="AK13" i="4"/>
  <c r="AR13" i="4"/>
  <c r="AZ13" i="4"/>
  <c r="AE13" i="4"/>
  <c r="AL13" i="4"/>
  <c r="AS13" i="4"/>
  <c r="BA13" i="4"/>
  <c r="AF13" i="4"/>
  <c r="AM13" i="4"/>
  <c r="AT13" i="4"/>
  <c r="BB13" i="4"/>
  <c r="AH13" i="4"/>
  <c r="AO13" i="4"/>
  <c r="AV13" i="4"/>
  <c r="AG13" i="4"/>
  <c r="AN13" i="4"/>
  <c r="AU13" i="4"/>
  <c r="AY31" i="4"/>
  <c r="AD31" i="4"/>
  <c r="AK31" i="4"/>
  <c r="AR31" i="4"/>
  <c r="AZ31" i="4"/>
  <c r="AE31" i="4"/>
  <c r="AL31" i="4"/>
  <c r="AS31" i="4"/>
  <c r="BA31" i="4"/>
  <c r="AF31" i="4"/>
  <c r="AM31" i="4"/>
  <c r="AT31" i="4"/>
  <c r="BB31" i="4"/>
  <c r="AG31" i="4"/>
  <c r="AN31" i="4"/>
  <c r="AU31" i="4"/>
  <c r="AH31" i="4"/>
  <c r="AO31" i="4"/>
  <c r="AV31" i="4"/>
  <c r="AJ31" i="4"/>
  <c r="AQ31" i="4"/>
  <c r="AX31" i="4"/>
  <c r="AI31" i="4"/>
  <c r="AP31" i="4"/>
  <c r="AW31" i="4"/>
  <c r="AI2" i="6"/>
  <c r="AP2" i="6"/>
  <c r="AW2" i="6"/>
  <c r="AJ2" i="6"/>
  <c r="AQ2" i="6"/>
  <c r="AX2" i="6"/>
  <c r="AY2" i="6"/>
  <c r="AK2" i="6"/>
  <c r="AR2" i="6"/>
  <c r="AZ2" i="6"/>
  <c r="AE2" i="6"/>
  <c r="AL2" i="6"/>
  <c r="AS2" i="6"/>
  <c r="BA2" i="6"/>
  <c r="AF2" i="6"/>
  <c r="AM2" i="6"/>
  <c r="AT2" i="6"/>
  <c r="BB2" i="6"/>
  <c r="AH2" i="6"/>
  <c r="AO2" i="6"/>
  <c r="AV2" i="6"/>
  <c r="AN2" i="6"/>
  <c r="AU2" i="6"/>
  <c r="AD2" i="6"/>
  <c r="AG2" i="6"/>
  <c r="AE125" i="6"/>
  <c r="AL125" i="6"/>
  <c r="AS125" i="6"/>
  <c r="BA125" i="6"/>
  <c r="AF125" i="6"/>
  <c r="AM125" i="6"/>
  <c r="AT125" i="6"/>
  <c r="BB125" i="6"/>
  <c r="AH125" i="6"/>
  <c r="AO125" i="6"/>
  <c r="AV125" i="6"/>
  <c r="AI125" i="6"/>
  <c r="AP125" i="6"/>
  <c r="AW125" i="6"/>
  <c r="AY125" i="6"/>
  <c r="AN125" i="6"/>
  <c r="AQ125" i="6"/>
  <c r="AR125" i="6"/>
  <c r="AU125" i="6"/>
  <c r="AD125" i="6"/>
  <c r="AX125" i="6"/>
  <c r="AG125" i="6"/>
  <c r="AZ125" i="6"/>
  <c r="AK125" i="6"/>
  <c r="AJ125" i="6"/>
  <c r="AH100" i="6"/>
  <c r="AO100" i="6"/>
  <c r="AV100" i="6"/>
  <c r="AI100" i="6"/>
  <c r="AP100" i="6"/>
  <c r="AW100" i="6"/>
  <c r="AY100" i="6"/>
  <c r="AD100" i="6"/>
  <c r="AK100" i="6"/>
  <c r="AR100" i="6"/>
  <c r="AZ100" i="6"/>
  <c r="AF100" i="6"/>
  <c r="AM100" i="6"/>
  <c r="AT100" i="6"/>
  <c r="BB100" i="6"/>
  <c r="AG100" i="6"/>
  <c r="BA100" i="6"/>
  <c r="AJ100" i="6"/>
  <c r="AL100" i="6"/>
  <c r="AN100" i="6"/>
  <c r="AQ100" i="6"/>
  <c r="AS100" i="6"/>
  <c r="AE100" i="6"/>
  <c r="AX100" i="6"/>
  <c r="AU100" i="6"/>
  <c r="AJ75" i="6"/>
  <c r="AQ75" i="6"/>
  <c r="AX75" i="6"/>
  <c r="AY75" i="6"/>
  <c r="AD75" i="6"/>
  <c r="AK75" i="6"/>
  <c r="AR75" i="6"/>
  <c r="AZ75" i="6"/>
  <c r="AE75" i="6"/>
  <c r="AL75" i="6"/>
  <c r="AS75" i="6"/>
  <c r="BA75" i="6"/>
  <c r="AF75" i="6"/>
  <c r="AM75" i="6"/>
  <c r="AT75" i="6"/>
  <c r="BB75" i="6"/>
  <c r="AG75" i="6"/>
  <c r="AN75" i="6"/>
  <c r="AU75" i="6"/>
  <c r="AI75" i="6"/>
  <c r="AP75" i="6"/>
  <c r="AW75" i="6"/>
  <c r="AH75" i="6"/>
  <c r="AV75" i="6"/>
  <c r="AO75" i="6"/>
  <c r="AY64" i="6"/>
  <c r="AD64" i="6"/>
  <c r="AK64" i="6"/>
  <c r="AR64" i="6"/>
  <c r="AZ64" i="6"/>
  <c r="AE64" i="6"/>
  <c r="AL64" i="6"/>
  <c r="AS64" i="6"/>
  <c r="BA64" i="6"/>
  <c r="AF64" i="6"/>
  <c r="AM64" i="6"/>
  <c r="AT64" i="6"/>
  <c r="BB64" i="6"/>
  <c r="AG64" i="6"/>
  <c r="AN64" i="6"/>
  <c r="AU64" i="6"/>
  <c r="AH64" i="6"/>
  <c r="AO64" i="6"/>
  <c r="AV64" i="6"/>
  <c r="AJ64" i="6"/>
  <c r="AQ64" i="6"/>
  <c r="AX64" i="6"/>
  <c r="AI64" i="6"/>
  <c r="AP64" i="6"/>
  <c r="AW64" i="6"/>
  <c r="AI42" i="6"/>
  <c r="AP42" i="6"/>
  <c r="AW42" i="6"/>
  <c r="AJ42" i="6"/>
  <c r="AQ42" i="6"/>
  <c r="AX42" i="6"/>
  <c r="AD42" i="6"/>
  <c r="AK42" i="6"/>
  <c r="AR42" i="6"/>
  <c r="AF42" i="6"/>
  <c r="AM42" i="6"/>
  <c r="AT42" i="6"/>
  <c r="BB42" i="6"/>
  <c r="AL42" i="6"/>
  <c r="AZ42" i="6"/>
  <c r="AN42" i="6"/>
  <c r="BA42" i="6"/>
  <c r="AO42" i="6"/>
  <c r="AS42" i="6"/>
  <c r="AE42" i="6"/>
  <c r="AU42" i="6"/>
  <c r="AH42" i="6"/>
  <c r="AY42" i="6"/>
  <c r="AV42" i="6"/>
  <c r="AG42" i="6"/>
  <c r="AY20" i="6"/>
  <c r="AD20" i="6"/>
  <c r="AK20" i="6"/>
  <c r="AR20" i="6"/>
  <c r="AZ20" i="6"/>
  <c r="AE20" i="6"/>
  <c r="AL20" i="6"/>
  <c r="AS20" i="6"/>
  <c r="BA20" i="6"/>
  <c r="AF20" i="6"/>
  <c r="AM20" i="6"/>
  <c r="AT20" i="6"/>
  <c r="BB20" i="6"/>
  <c r="AH20" i="6"/>
  <c r="AO20" i="6"/>
  <c r="AV20" i="6"/>
  <c r="AI20" i="6"/>
  <c r="AJ20" i="6"/>
  <c r="AN20" i="6"/>
  <c r="AP20" i="6"/>
  <c r="AQ20" i="6"/>
  <c r="AU20" i="6"/>
  <c r="AG20" i="6"/>
  <c r="AX20" i="6"/>
  <c r="AW20" i="6"/>
  <c r="AF75" i="12"/>
  <c r="AM75" i="12"/>
  <c r="AT75" i="12"/>
  <c r="BB75" i="12"/>
  <c r="AG75" i="12"/>
  <c r="AN75" i="12"/>
  <c r="AU75" i="12"/>
  <c r="AH75" i="12"/>
  <c r="AO75" i="12"/>
  <c r="AV75" i="12"/>
  <c r="AJ75" i="12"/>
  <c r="AQ75" i="12"/>
  <c r="AX75" i="12"/>
  <c r="AZ75" i="12"/>
  <c r="AS75" i="12"/>
  <c r="AW75" i="12"/>
  <c r="AE75" i="12"/>
  <c r="AY75" i="12"/>
  <c r="AI75" i="12"/>
  <c r="BA75" i="12"/>
  <c r="AL75" i="12"/>
  <c r="AP75" i="12"/>
  <c r="AR75" i="12"/>
  <c r="AK75" i="12"/>
  <c r="AG39" i="12"/>
  <c r="AN39" i="12"/>
  <c r="AU39" i="12"/>
  <c r="AH39" i="12"/>
  <c r="AO39" i="12"/>
  <c r="AV39" i="12"/>
  <c r="AJ39" i="12"/>
  <c r="AQ39" i="12"/>
  <c r="AX39" i="12"/>
  <c r="AK39" i="12"/>
  <c r="AR39" i="12"/>
  <c r="AY39" i="12"/>
  <c r="AE39" i="12"/>
  <c r="AL39" i="12"/>
  <c r="AS39" i="12"/>
  <c r="BA39" i="12"/>
  <c r="AF39" i="12"/>
  <c r="AZ39" i="12"/>
  <c r="AI39" i="12"/>
  <c r="BB39" i="12"/>
  <c r="AM39" i="12"/>
  <c r="AP39" i="12"/>
  <c r="AW39" i="12"/>
  <c r="AT39" i="12"/>
  <c r="AG23" i="12"/>
  <c r="AN23" i="12"/>
  <c r="AU23" i="12"/>
  <c r="AH23" i="12"/>
  <c r="AO23" i="12"/>
  <c r="AV23" i="12"/>
  <c r="AJ23" i="12"/>
  <c r="AQ23" i="12"/>
  <c r="AX23" i="12"/>
  <c r="AK23" i="12"/>
  <c r="AR23" i="12"/>
  <c r="AY23" i="12"/>
  <c r="AE23" i="12"/>
  <c r="AL23" i="12"/>
  <c r="AS23" i="12"/>
  <c r="BA23" i="12"/>
  <c r="AM23" i="12"/>
  <c r="AP23" i="12"/>
  <c r="AT23" i="12"/>
  <c r="AW23" i="12"/>
  <c r="AI23" i="12"/>
  <c r="BB23" i="12"/>
  <c r="AF23" i="12"/>
  <c r="AZ23" i="12"/>
  <c r="AD12" i="9"/>
  <c r="AK12" i="9"/>
  <c r="AR12" i="9"/>
  <c r="AZ12" i="9"/>
  <c r="AE12" i="9"/>
  <c r="AL12" i="9"/>
  <c r="AS12" i="9"/>
  <c r="BA12" i="9"/>
  <c r="AF12" i="9"/>
  <c r="AM12" i="9"/>
  <c r="AT12" i="9"/>
  <c r="BB12" i="9"/>
  <c r="AG12" i="9"/>
  <c r="AN12" i="9"/>
  <c r="AU12" i="9"/>
  <c r="AI12" i="9"/>
  <c r="AP12" i="9"/>
  <c r="AW12" i="9"/>
  <c r="AV12" i="9"/>
  <c r="AX12" i="9"/>
  <c r="AQ12" i="9"/>
  <c r="AY12" i="9"/>
  <c r="AH12" i="9"/>
  <c r="AO12" i="9"/>
  <c r="AJ12" i="9"/>
  <c r="AG27" i="9"/>
  <c r="AN27" i="9"/>
  <c r="AU27" i="9"/>
  <c r="AH27" i="9"/>
  <c r="AO27" i="9"/>
  <c r="AV27" i="9"/>
  <c r="AI27" i="9"/>
  <c r="AP27" i="9"/>
  <c r="AW27" i="9"/>
  <c r="AJ27" i="9"/>
  <c r="AQ27" i="9"/>
  <c r="AX27" i="9"/>
  <c r="AK27" i="9"/>
  <c r="AZ27" i="9"/>
  <c r="AL27" i="9"/>
  <c r="BA27" i="9"/>
  <c r="AM27" i="9"/>
  <c r="BB27" i="9"/>
  <c r="AE27" i="9"/>
  <c r="AS27" i="9"/>
  <c r="AY27" i="9"/>
  <c r="AD27" i="9"/>
  <c r="AF27" i="9"/>
  <c r="AT27" i="9"/>
  <c r="AR27" i="9"/>
  <c r="AH5" i="10"/>
  <c r="AO5" i="10"/>
  <c r="AV5" i="10"/>
  <c r="AI5" i="10"/>
  <c r="AP5" i="10"/>
  <c r="AW5" i="10"/>
  <c r="AJ5" i="10"/>
  <c r="AQ5" i="10"/>
  <c r="AX5" i="10"/>
  <c r="AK5" i="10"/>
  <c r="AR5" i="10"/>
  <c r="AY5" i="10"/>
  <c r="AZ5" i="10"/>
  <c r="AE5" i="10"/>
  <c r="AL5" i="10"/>
  <c r="AS5" i="10"/>
  <c r="BA5" i="10"/>
  <c r="AG5" i="10"/>
  <c r="AN5" i="10"/>
  <c r="AU5" i="10"/>
  <c r="AF5" i="10"/>
  <c r="AM5" i="10"/>
  <c r="AT5" i="10"/>
  <c r="BB5" i="10"/>
  <c r="AI21" i="10"/>
  <c r="AP21" i="10"/>
  <c r="AW21" i="10"/>
  <c r="AJ21" i="10"/>
  <c r="AQ21" i="10"/>
  <c r="AX21" i="10"/>
  <c r="AK21" i="10"/>
  <c r="AR21" i="10"/>
  <c r="AY21" i="10"/>
  <c r="AG21" i="10"/>
  <c r="AN21" i="10"/>
  <c r="AU21" i="10"/>
  <c r="AH21" i="10"/>
  <c r="AV21" i="10"/>
  <c r="AZ21" i="10"/>
  <c r="AL21" i="10"/>
  <c r="BA21" i="10"/>
  <c r="AM21" i="10"/>
  <c r="BB21" i="10"/>
  <c r="AO21" i="10"/>
  <c r="AF21" i="10"/>
  <c r="AT21" i="10"/>
  <c r="AE21" i="10"/>
  <c r="AS21" i="10"/>
  <c r="AI28" i="2"/>
  <c r="AP28" i="2"/>
  <c r="AW28" i="2"/>
  <c r="AJ28" i="2"/>
  <c r="AQ28" i="2"/>
  <c r="AX28" i="2"/>
  <c r="AY28" i="2"/>
  <c r="AN28" i="2"/>
  <c r="AD28" i="2"/>
  <c r="AK28" i="2"/>
  <c r="AR28" i="2"/>
  <c r="AZ28" i="2"/>
  <c r="AG28" i="2"/>
  <c r="AU28" i="2"/>
  <c r="AE28" i="2"/>
  <c r="AL28" i="2"/>
  <c r="AS28" i="2"/>
  <c r="BA28" i="2"/>
  <c r="AF28" i="2"/>
  <c r="AM28" i="2"/>
  <c r="AT28" i="2"/>
  <c r="BB28" i="2"/>
  <c r="AH28" i="2"/>
  <c r="AO28" i="2"/>
  <c r="AV28" i="2"/>
  <c r="AE10" i="3"/>
  <c r="AL10" i="3"/>
  <c r="AS10" i="3"/>
  <c r="BA10" i="3"/>
  <c r="AF10" i="3"/>
  <c r="AM10" i="3"/>
  <c r="AT10" i="3"/>
  <c r="BB10" i="3"/>
  <c r="AG10" i="3"/>
  <c r="AN10" i="3"/>
  <c r="AU10" i="3"/>
  <c r="AH10" i="3"/>
  <c r="AO10" i="3"/>
  <c r="AV10" i="3"/>
  <c r="AI10" i="3"/>
  <c r="AP10" i="3"/>
  <c r="AW10" i="3"/>
  <c r="AD10" i="3"/>
  <c r="AK10" i="3"/>
  <c r="AR10" i="3"/>
  <c r="AZ10" i="3"/>
  <c r="AJ10" i="3"/>
  <c r="AQ10" i="3"/>
  <c r="AX10" i="3"/>
  <c r="AY10" i="3"/>
  <c r="AE41" i="4"/>
  <c r="AL41" i="4"/>
  <c r="AS41" i="4"/>
  <c r="BA41" i="4"/>
  <c r="AF41" i="4"/>
  <c r="AM41" i="4"/>
  <c r="AT41" i="4"/>
  <c r="BB41" i="4"/>
  <c r="AG41" i="4"/>
  <c r="AN41" i="4"/>
  <c r="AU41" i="4"/>
  <c r="AH41" i="4"/>
  <c r="AO41" i="4"/>
  <c r="AV41" i="4"/>
  <c r="AI41" i="4"/>
  <c r="AP41" i="4"/>
  <c r="AW41" i="4"/>
  <c r="AJ41" i="4"/>
  <c r="AQ41" i="4"/>
  <c r="AX41" i="4"/>
  <c r="AD41" i="4"/>
  <c r="AK41" i="4"/>
  <c r="AR41" i="4"/>
  <c r="AZ41" i="4"/>
  <c r="AY41" i="4"/>
  <c r="AE25" i="4"/>
  <c r="AL25" i="4"/>
  <c r="AS25" i="4"/>
  <c r="BA25" i="4"/>
  <c r="AF25" i="4"/>
  <c r="AM25" i="4"/>
  <c r="AT25" i="4"/>
  <c r="BB25" i="4"/>
  <c r="AG25" i="4"/>
  <c r="AN25" i="4"/>
  <c r="AU25" i="4"/>
  <c r="AH25" i="4"/>
  <c r="AO25" i="4"/>
  <c r="AV25" i="4"/>
  <c r="AI25" i="4"/>
  <c r="AP25" i="4"/>
  <c r="AW25" i="4"/>
  <c r="AJ25" i="4"/>
  <c r="AQ25" i="4"/>
  <c r="AX25" i="4"/>
  <c r="AD25" i="4"/>
  <c r="AK25" i="4"/>
  <c r="AR25" i="4"/>
  <c r="AZ25" i="4"/>
  <c r="AY25" i="4"/>
  <c r="AE17" i="4"/>
  <c r="AL17" i="4"/>
  <c r="AS17" i="4"/>
  <c r="BA17" i="4"/>
  <c r="AF17" i="4"/>
  <c r="AM17" i="4"/>
  <c r="AT17" i="4"/>
  <c r="BB17" i="4"/>
  <c r="AG17" i="4"/>
  <c r="AN17" i="4"/>
  <c r="AU17" i="4"/>
  <c r="AH17" i="4"/>
  <c r="AO17" i="4"/>
  <c r="AV17" i="4"/>
  <c r="AI17" i="4"/>
  <c r="AP17" i="4"/>
  <c r="AW17" i="4"/>
  <c r="AJ17" i="4"/>
  <c r="AQ17" i="4"/>
  <c r="AX17" i="4"/>
  <c r="AD17" i="4"/>
  <c r="AK17" i="4"/>
  <c r="AR17" i="4"/>
  <c r="AZ17" i="4"/>
  <c r="AY17" i="4"/>
  <c r="AE9" i="4"/>
  <c r="AL9" i="4"/>
  <c r="AS9" i="4"/>
  <c r="BA9" i="4"/>
  <c r="AF9" i="4"/>
  <c r="AM9" i="4"/>
  <c r="AT9" i="4"/>
  <c r="BB9" i="4"/>
  <c r="AG9" i="4"/>
  <c r="AN9" i="4"/>
  <c r="AU9" i="4"/>
  <c r="AH9" i="4"/>
  <c r="AO9" i="4"/>
  <c r="AV9" i="4"/>
  <c r="AI9" i="4"/>
  <c r="AP9" i="4"/>
  <c r="AW9" i="4"/>
  <c r="AJ9" i="4"/>
  <c r="AQ9" i="4"/>
  <c r="AX9" i="4"/>
  <c r="AD9" i="4"/>
  <c r="AK9" i="4"/>
  <c r="AR9" i="4"/>
  <c r="AZ9" i="4"/>
  <c r="AY9" i="4"/>
  <c r="AK76" i="12"/>
  <c r="AR76" i="12"/>
  <c r="AY76" i="12"/>
  <c r="AZ76" i="12"/>
  <c r="AE76" i="12"/>
  <c r="AL76" i="12"/>
  <c r="AS76" i="12"/>
  <c r="BA76" i="12"/>
  <c r="AG76" i="12"/>
  <c r="AN76" i="12"/>
  <c r="AU76" i="12"/>
  <c r="AI76" i="12"/>
  <c r="AP76" i="12"/>
  <c r="AW76" i="12"/>
  <c r="AO76" i="12"/>
  <c r="AQ76" i="12"/>
  <c r="AT76" i="12"/>
  <c r="AV76" i="12"/>
  <c r="AH76" i="12"/>
  <c r="BB76" i="12"/>
  <c r="AF76" i="12"/>
  <c r="AJ76" i="12"/>
  <c r="AM76" i="12"/>
  <c r="AX76" i="12"/>
  <c r="AK68" i="12"/>
  <c r="AR68" i="12"/>
  <c r="AY68" i="12"/>
  <c r="AZ68" i="12"/>
  <c r="AE68" i="12"/>
  <c r="AL68" i="12"/>
  <c r="AS68" i="12"/>
  <c r="BA68" i="12"/>
  <c r="AG68" i="12"/>
  <c r="AN68" i="12"/>
  <c r="AU68" i="12"/>
  <c r="AI68" i="12"/>
  <c r="AP68" i="12"/>
  <c r="AW68" i="12"/>
  <c r="AQ68" i="12"/>
  <c r="AT68" i="12"/>
  <c r="AV68" i="12"/>
  <c r="AF68" i="12"/>
  <c r="AX68" i="12"/>
  <c r="AJ68" i="12"/>
  <c r="AH68" i="12"/>
  <c r="AM68" i="12"/>
  <c r="BB68" i="12"/>
  <c r="AO68" i="12"/>
  <c r="AK60" i="12"/>
  <c r="AR60" i="12"/>
  <c r="AY60" i="12"/>
  <c r="AZ60" i="12"/>
  <c r="AE60" i="12"/>
  <c r="AL60" i="12"/>
  <c r="AS60" i="12"/>
  <c r="BA60" i="12"/>
  <c r="AG60" i="12"/>
  <c r="AN60" i="12"/>
  <c r="AU60" i="12"/>
  <c r="AI60" i="12"/>
  <c r="AP60" i="12"/>
  <c r="AW60" i="12"/>
  <c r="AO60" i="12"/>
  <c r="AQ60" i="12"/>
  <c r="AT60" i="12"/>
  <c r="AV60" i="12"/>
  <c r="AF60" i="12"/>
  <c r="AX60" i="12"/>
  <c r="AH60" i="12"/>
  <c r="BB60" i="12"/>
  <c r="AM60" i="12"/>
  <c r="AJ60" i="12"/>
  <c r="AH52" i="12"/>
  <c r="AO52" i="12"/>
  <c r="AV52" i="12"/>
  <c r="AI52" i="12"/>
  <c r="AP52" i="12"/>
  <c r="AW52" i="12"/>
  <c r="AK52" i="12"/>
  <c r="AR52" i="12"/>
  <c r="AY52" i="12"/>
  <c r="AM52" i="12"/>
  <c r="AZ52" i="12"/>
  <c r="AN52" i="12"/>
  <c r="BA52" i="12"/>
  <c r="AE52" i="12"/>
  <c r="AQ52" i="12"/>
  <c r="BB52" i="12"/>
  <c r="AG52" i="12"/>
  <c r="AS52" i="12"/>
  <c r="AU52" i="12"/>
  <c r="AT52" i="12"/>
  <c r="AX52" i="12"/>
  <c r="AF52" i="12"/>
  <c r="AL52" i="12"/>
  <c r="AJ52" i="12"/>
  <c r="AH44" i="12"/>
  <c r="AO44" i="12"/>
  <c r="AV44" i="12"/>
  <c r="AI44" i="12"/>
  <c r="AP44" i="12"/>
  <c r="AW44" i="12"/>
  <c r="AK44" i="12"/>
  <c r="AR44" i="12"/>
  <c r="AY44" i="12"/>
  <c r="AZ44" i="12"/>
  <c r="AF44" i="12"/>
  <c r="AM44" i="12"/>
  <c r="AT44" i="12"/>
  <c r="AU44" i="12"/>
  <c r="AE44" i="12"/>
  <c r="AX44" i="12"/>
  <c r="AG44" i="12"/>
  <c r="BA44" i="12"/>
  <c r="AL44" i="12"/>
  <c r="AQ44" i="12"/>
  <c r="BB44" i="12"/>
  <c r="AJ44" i="12"/>
  <c r="AS44" i="12"/>
  <c r="AN44" i="12"/>
  <c r="AH36" i="12"/>
  <c r="AO36" i="12"/>
  <c r="AV36" i="12"/>
  <c r="AI36" i="12"/>
  <c r="AP36" i="12"/>
  <c r="AW36" i="12"/>
  <c r="AK36" i="12"/>
  <c r="AR36" i="12"/>
  <c r="AY36" i="12"/>
  <c r="AZ36" i="12"/>
  <c r="AF36" i="12"/>
  <c r="AM36" i="12"/>
  <c r="AT36" i="12"/>
  <c r="BB36" i="12"/>
  <c r="AU36" i="12"/>
  <c r="AE36" i="12"/>
  <c r="AX36" i="12"/>
  <c r="AG36" i="12"/>
  <c r="BA36" i="12"/>
  <c r="AJ36" i="12"/>
  <c r="AL36" i="12"/>
  <c r="AN36" i="12"/>
  <c r="AS36" i="12"/>
  <c r="AQ36" i="12"/>
  <c r="AH28" i="12"/>
  <c r="AO28" i="12"/>
  <c r="AV28" i="12"/>
  <c r="AI28" i="12"/>
  <c r="AP28" i="12"/>
  <c r="AW28" i="12"/>
  <c r="AK28" i="12"/>
  <c r="AR28" i="12"/>
  <c r="AY28" i="12"/>
  <c r="AZ28" i="12"/>
  <c r="AF28" i="12"/>
  <c r="AM28" i="12"/>
  <c r="AT28" i="12"/>
  <c r="BB28" i="12"/>
  <c r="AE28" i="12"/>
  <c r="AX28" i="12"/>
  <c r="AG28" i="12"/>
  <c r="BA28" i="12"/>
  <c r="AJ28" i="12"/>
  <c r="AL28" i="12"/>
  <c r="AN28" i="12"/>
  <c r="AQ28" i="12"/>
  <c r="AU28" i="12"/>
  <c r="AS28" i="12"/>
  <c r="AH20" i="12"/>
  <c r="AO20" i="12"/>
  <c r="AV20" i="12"/>
  <c r="AI20" i="12"/>
  <c r="AP20" i="12"/>
  <c r="AW20" i="12"/>
  <c r="AK20" i="12"/>
  <c r="AR20" i="12"/>
  <c r="AY20" i="12"/>
  <c r="AZ20" i="12"/>
  <c r="AF20" i="12"/>
  <c r="AM20" i="12"/>
  <c r="AT20" i="12"/>
  <c r="BB20" i="12"/>
  <c r="AG20" i="12"/>
  <c r="BA20" i="12"/>
  <c r="AJ20" i="12"/>
  <c r="AL20" i="12"/>
  <c r="AN20" i="12"/>
  <c r="AQ20" i="12"/>
  <c r="AS20" i="12"/>
  <c r="AE20" i="12"/>
  <c r="AX20" i="12"/>
  <c r="AU20" i="12"/>
  <c r="AI12" i="12"/>
  <c r="AP12" i="12"/>
  <c r="AW12" i="12"/>
  <c r="AJ12" i="12"/>
  <c r="AQ12" i="12"/>
  <c r="AX12" i="12"/>
  <c r="AL12" i="12"/>
  <c r="AU12" i="12"/>
  <c r="AM12" i="12"/>
  <c r="AV12" i="12"/>
  <c r="AE12" i="12"/>
  <c r="AN12" i="12"/>
  <c r="AY12" i="12"/>
  <c r="AF12" i="12"/>
  <c r="AO12" i="12"/>
  <c r="AZ12" i="12"/>
  <c r="AG12" i="12"/>
  <c r="AR12" i="12"/>
  <c r="BA12" i="12"/>
  <c r="AH12" i="12"/>
  <c r="BB12" i="12"/>
  <c r="AT12" i="12"/>
  <c r="AS12" i="12"/>
  <c r="AK12" i="12"/>
  <c r="AI4" i="12"/>
  <c r="AP4" i="12"/>
  <c r="AW4" i="12"/>
  <c r="AJ4" i="12"/>
  <c r="AQ4" i="12"/>
  <c r="AX4" i="12"/>
  <c r="AK4" i="12"/>
  <c r="AR4" i="12"/>
  <c r="AY4" i="12"/>
  <c r="AZ4" i="12"/>
  <c r="AE4" i="12"/>
  <c r="AL4" i="12"/>
  <c r="AS4" i="12"/>
  <c r="BA4" i="12"/>
  <c r="AF4" i="12"/>
  <c r="AM4" i="12"/>
  <c r="AT4" i="12"/>
  <c r="BB4" i="12"/>
  <c r="AH4" i="12"/>
  <c r="AO4" i="12"/>
  <c r="AV4" i="12"/>
  <c r="AG4" i="12"/>
  <c r="AN4" i="12"/>
  <c r="AU4" i="12"/>
  <c r="AY7" i="8"/>
  <c r="AD7" i="8"/>
  <c r="AK7" i="8"/>
  <c r="AR7" i="8"/>
  <c r="AZ7" i="8"/>
  <c r="AE7" i="8"/>
  <c r="AL7" i="8"/>
  <c r="AS7" i="8"/>
  <c r="BA7" i="8"/>
  <c r="AF7" i="8"/>
  <c r="AM7" i="8"/>
  <c r="AT7" i="8"/>
  <c r="BB7" i="8"/>
  <c r="AG7" i="8"/>
  <c r="AN7" i="8"/>
  <c r="AU7" i="8"/>
  <c r="AH7" i="8"/>
  <c r="AO7" i="8"/>
  <c r="AV7" i="8"/>
  <c r="AJ7" i="8"/>
  <c r="AQ7" i="8"/>
  <c r="AX7" i="8"/>
  <c r="AI7" i="8"/>
  <c r="AW7" i="8"/>
  <c r="AP7" i="8"/>
  <c r="AE65" i="9"/>
  <c r="AL65" i="9"/>
  <c r="AS65" i="9"/>
  <c r="BA65" i="9"/>
  <c r="AF65" i="9"/>
  <c r="AM65" i="9"/>
  <c r="AT65" i="9"/>
  <c r="BB65" i="9"/>
  <c r="AG65" i="9"/>
  <c r="AN65" i="9"/>
  <c r="AU65" i="9"/>
  <c r="AJ65" i="9"/>
  <c r="AQ65" i="9"/>
  <c r="AX65" i="9"/>
  <c r="AD65" i="9"/>
  <c r="AR65" i="9"/>
  <c r="AH65" i="9"/>
  <c r="AV65" i="9"/>
  <c r="AI65" i="9"/>
  <c r="AW65" i="9"/>
  <c r="AY65" i="9"/>
  <c r="AK65" i="9"/>
  <c r="AZ65" i="9"/>
  <c r="AO65" i="9"/>
  <c r="AP65" i="9"/>
  <c r="AE57" i="9"/>
  <c r="AL57" i="9"/>
  <c r="AS57" i="9"/>
  <c r="BA57" i="9"/>
  <c r="AF57" i="9"/>
  <c r="AM57" i="9"/>
  <c r="AT57" i="9"/>
  <c r="BB57" i="9"/>
  <c r="AG57" i="9"/>
  <c r="AN57" i="9"/>
  <c r="AU57" i="9"/>
  <c r="AJ57" i="9"/>
  <c r="AQ57" i="9"/>
  <c r="AX57" i="9"/>
  <c r="AK57" i="9"/>
  <c r="AZ57" i="9"/>
  <c r="AO57" i="9"/>
  <c r="AP57" i="9"/>
  <c r="AD57" i="9"/>
  <c r="AR57" i="9"/>
  <c r="AH57" i="9"/>
  <c r="AV57" i="9"/>
  <c r="AY57" i="9"/>
  <c r="AI57" i="9"/>
  <c r="AW57" i="9"/>
  <c r="AE49" i="9"/>
  <c r="AL49" i="9"/>
  <c r="AS49" i="9"/>
  <c r="BA49" i="9"/>
  <c r="AF49" i="9"/>
  <c r="AM49" i="9"/>
  <c r="AT49" i="9"/>
  <c r="BB49" i="9"/>
  <c r="AG49" i="9"/>
  <c r="AN49" i="9"/>
  <c r="AU49" i="9"/>
  <c r="AJ49" i="9"/>
  <c r="AQ49" i="9"/>
  <c r="AX49" i="9"/>
  <c r="AD49" i="9"/>
  <c r="AR49" i="9"/>
  <c r="AH49" i="9"/>
  <c r="AV49" i="9"/>
  <c r="AI49" i="9"/>
  <c r="AW49" i="9"/>
  <c r="AY49" i="9"/>
  <c r="AK49" i="9"/>
  <c r="AZ49" i="9"/>
  <c r="AO49" i="9"/>
  <c r="AP49" i="9"/>
  <c r="AE41" i="9"/>
  <c r="AL41" i="9"/>
  <c r="AS41" i="9"/>
  <c r="BA41" i="9"/>
  <c r="AF41" i="9"/>
  <c r="AM41" i="9"/>
  <c r="AT41" i="9"/>
  <c r="BB41" i="9"/>
  <c r="AG41" i="9"/>
  <c r="AN41" i="9"/>
  <c r="AU41" i="9"/>
  <c r="AJ41" i="9"/>
  <c r="AQ41" i="9"/>
  <c r="AX41" i="9"/>
  <c r="AK41" i="9"/>
  <c r="AZ41" i="9"/>
  <c r="AO41" i="9"/>
  <c r="AP41" i="9"/>
  <c r="AD41" i="9"/>
  <c r="AR41" i="9"/>
  <c r="AH41" i="9"/>
  <c r="AV41" i="9"/>
  <c r="AY41" i="9"/>
  <c r="AI41" i="9"/>
  <c r="AW41" i="9"/>
  <c r="AE33" i="9"/>
  <c r="AL33" i="9"/>
  <c r="AS33" i="9"/>
  <c r="BA33" i="9"/>
  <c r="AF33" i="9"/>
  <c r="AM33" i="9"/>
  <c r="AT33" i="9"/>
  <c r="BB33" i="9"/>
  <c r="AG33" i="9"/>
  <c r="AN33" i="9"/>
  <c r="AU33" i="9"/>
  <c r="AJ33" i="9"/>
  <c r="AQ33" i="9"/>
  <c r="AX33" i="9"/>
  <c r="AD33" i="9"/>
  <c r="AR33" i="9"/>
  <c r="AH33" i="9"/>
  <c r="AV33" i="9"/>
  <c r="AI33" i="9"/>
  <c r="AW33" i="9"/>
  <c r="AY33" i="9"/>
  <c r="AK33" i="9"/>
  <c r="AZ33" i="9"/>
  <c r="AO33" i="9"/>
  <c r="AP33" i="9"/>
  <c r="AE25" i="9"/>
  <c r="AL25" i="9"/>
  <c r="AS25" i="9"/>
  <c r="BA25" i="9"/>
  <c r="AF25" i="9"/>
  <c r="AM25" i="9"/>
  <c r="AT25" i="9"/>
  <c r="BB25" i="9"/>
  <c r="AG25" i="9"/>
  <c r="AN25" i="9"/>
  <c r="AU25" i="9"/>
  <c r="AH25" i="9"/>
  <c r="AO25" i="9"/>
  <c r="AV25" i="9"/>
  <c r="AJ25" i="9"/>
  <c r="AQ25" i="9"/>
  <c r="AX25" i="9"/>
  <c r="AK25" i="9"/>
  <c r="AP25" i="9"/>
  <c r="AW25" i="9"/>
  <c r="AI25" i="9"/>
  <c r="AR25" i="9"/>
  <c r="AY25" i="9"/>
  <c r="AZ25" i="9"/>
  <c r="AD25" i="9"/>
  <c r="AE17" i="9"/>
  <c r="AL17" i="9"/>
  <c r="AS17" i="9"/>
  <c r="BA17" i="9"/>
  <c r="AF17" i="9"/>
  <c r="AM17" i="9"/>
  <c r="AT17" i="9"/>
  <c r="BB17" i="9"/>
  <c r="AG17" i="9"/>
  <c r="AN17" i="9"/>
  <c r="AU17" i="9"/>
  <c r="AH17" i="9"/>
  <c r="AO17" i="9"/>
  <c r="AV17" i="9"/>
  <c r="AJ17" i="9"/>
  <c r="AQ17" i="9"/>
  <c r="AX17" i="9"/>
  <c r="AK17" i="9"/>
  <c r="AP17" i="9"/>
  <c r="AD17" i="9"/>
  <c r="AY17" i="9"/>
  <c r="AR17" i="9"/>
  <c r="AW17" i="9"/>
  <c r="AZ17" i="9"/>
  <c r="AI17" i="9"/>
  <c r="AK9" i="9"/>
  <c r="AS9" i="9"/>
  <c r="BA9" i="9"/>
  <c r="AD9" i="9"/>
  <c r="AL9" i="9"/>
  <c r="AT9" i="9"/>
  <c r="BB9" i="9"/>
  <c r="AE9" i="9"/>
  <c r="AM9" i="9"/>
  <c r="AU9" i="9"/>
  <c r="AF9" i="9"/>
  <c r="AN9" i="9"/>
  <c r="AV9" i="9"/>
  <c r="AH9" i="9"/>
  <c r="AP9" i="9"/>
  <c r="AX9" i="9"/>
  <c r="AJ9" i="9"/>
  <c r="AO9" i="9"/>
  <c r="AQ9" i="9"/>
  <c r="AR9" i="9"/>
  <c r="AG9" i="9"/>
  <c r="AZ9" i="9"/>
  <c r="AI9" i="9"/>
  <c r="AW9" i="9"/>
  <c r="AY9" i="9"/>
  <c r="AZ32" i="10"/>
  <c r="AE32" i="10"/>
  <c r="AL32" i="10"/>
  <c r="AS32" i="10"/>
  <c r="BA32" i="10"/>
  <c r="AF32" i="10"/>
  <c r="AM32" i="10"/>
  <c r="AT32" i="10"/>
  <c r="BB32" i="10"/>
  <c r="AG32" i="10"/>
  <c r="AN32" i="10"/>
  <c r="AU32" i="10"/>
  <c r="AH32" i="10"/>
  <c r="AO32" i="10"/>
  <c r="AV32" i="10"/>
  <c r="AI32" i="10"/>
  <c r="AP32" i="10"/>
  <c r="AW32" i="10"/>
  <c r="AK32" i="10"/>
  <c r="AR32" i="10"/>
  <c r="AY32" i="10"/>
  <c r="AQ32" i="10"/>
  <c r="AJ32" i="10"/>
  <c r="AX32" i="10"/>
  <c r="AZ24" i="10"/>
  <c r="AE24" i="10"/>
  <c r="AL24" i="10"/>
  <c r="AS24" i="10"/>
  <c r="BA24" i="10"/>
  <c r="AF24" i="10"/>
  <c r="AM24" i="10"/>
  <c r="AT24" i="10"/>
  <c r="BB24" i="10"/>
  <c r="AG24" i="10"/>
  <c r="AN24" i="10"/>
  <c r="AU24" i="10"/>
  <c r="AH24" i="10"/>
  <c r="AO24" i="10"/>
  <c r="AV24" i="10"/>
  <c r="AI24" i="10"/>
  <c r="AP24" i="10"/>
  <c r="AW24" i="10"/>
  <c r="AK24" i="10"/>
  <c r="AR24" i="10"/>
  <c r="AY24" i="10"/>
  <c r="AJ24" i="10"/>
  <c r="AQ24" i="10"/>
  <c r="AX24" i="10"/>
  <c r="AH16" i="10"/>
  <c r="AO16" i="10"/>
  <c r="AV16" i="10"/>
  <c r="AI16" i="10"/>
  <c r="AP16" i="10"/>
  <c r="AW16" i="10"/>
  <c r="AJ16" i="10"/>
  <c r="AQ16" i="10"/>
  <c r="AX16" i="10"/>
  <c r="AZ16" i="10"/>
  <c r="AF16" i="10"/>
  <c r="AM16" i="10"/>
  <c r="AT16" i="10"/>
  <c r="BB16" i="10"/>
  <c r="AU16" i="10"/>
  <c r="AE16" i="10"/>
  <c r="AY16" i="10"/>
  <c r="AG16" i="10"/>
  <c r="BA16" i="10"/>
  <c r="AK16" i="10"/>
  <c r="AL16" i="10"/>
  <c r="AN16" i="10"/>
  <c r="AS16" i="10"/>
  <c r="AR16" i="10"/>
  <c r="AI19" i="11"/>
  <c r="AP19" i="11"/>
  <c r="AW19" i="11"/>
  <c r="AJ19" i="11"/>
  <c r="AQ19" i="11"/>
  <c r="AX19" i="11"/>
  <c r="AK19" i="11"/>
  <c r="AR19" i="11"/>
  <c r="AY19" i="11"/>
  <c r="AZ19" i="11"/>
  <c r="AE19" i="11"/>
  <c r="AL19" i="11"/>
  <c r="AS19" i="11"/>
  <c r="BA19" i="11"/>
  <c r="AH19" i="11"/>
  <c r="AO19" i="11"/>
  <c r="AV19" i="11"/>
  <c r="AT19" i="11"/>
  <c r="AU19" i="11"/>
  <c r="BB19" i="11"/>
  <c r="AF19" i="11"/>
  <c r="AG19" i="11"/>
  <c r="AN19" i="11"/>
  <c r="AM19" i="11"/>
  <c r="AI11" i="11"/>
  <c r="AP11" i="11"/>
  <c r="AW11" i="11"/>
  <c r="AJ11" i="11"/>
  <c r="AQ11" i="11"/>
  <c r="AX11" i="11"/>
  <c r="AK11" i="11"/>
  <c r="AR11" i="11"/>
  <c r="AY11" i="11"/>
  <c r="AZ11" i="11"/>
  <c r="AE11" i="11"/>
  <c r="AL11" i="11"/>
  <c r="AS11" i="11"/>
  <c r="BA11" i="11"/>
  <c r="AH11" i="11"/>
  <c r="AO11" i="11"/>
  <c r="AV11" i="11"/>
  <c r="AM11" i="11"/>
  <c r="AN11" i="11"/>
  <c r="AT11" i="11"/>
  <c r="AU11" i="11"/>
  <c r="BB11" i="11"/>
  <c r="AG11" i="11"/>
  <c r="AF11" i="11"/>
  <c r="AI3" i="11"/>
  <c r="AP3" i="11"/>
  <c r="AW3" i="11"/>
  <c r="AJ3" i="11"/>
  <c r="AQ3" i="11"/>
  <c r="AX3" i="11"/>
  <c r="AK3" i="11"/>
  <c r="AR3" i="11"/>
  <c r="AY3" i="11"/>
  <c r="AZ3" i="11"/>
  <c r="AE3" i="11"/>
  <c r="AL3" i="11"/>
  <c r="AS3" i="11"/>
  <c r="BA3" i="11"/>
  <c r="AH3" i="11"/>
  <c r="AO3" i="11"/>
  <c r="AV3" i="11"/>
  <c r="AF3" i="11"/>
  <c r="AG3" i="11"/>
  <c r="AM3" i="11"/>
  <c r="AN3" i="11"/>
  <c r="AT3" i="11"/>
  <c r="AU3" i="11"/>
  <c r="BB3" i="11"/>
  <c r="BC3" i="10"/>
  <c r="BC39" i="12"/>
  <c r="BC20" i="10"/>
  <c r="BC9" i="12"/>
  <c r="BC73" i="12"/>
  <c r="BC22" i="10"/>
  <c r="BC58" i="12"/>
  <c r="BC7" i="10"/>
  <c r="BC35" i="12"/>
  <c r="BC5" i="12"/>
  <c r="BC32" i="10"/>
  <c r="BC60" i="12"/>
  <c r="BC12" i="11"/>
  <c r="BC30" i="12"/>
  <c r="BC14" i="11"/>
  <c r="BC56" i="12"/>
  <c r="BC77" i="12"/>
  <c r="AC4" i="5"/>
  <c r="AD10" i="11"/>
  <c r="AC68" i="9"/>
  <c r="AD33" i="10"/>
  <c r="AD82" i="12"/>
  <c r="AC132" i="6"/>
  <c r="AC49" i="4"/>
  <c r="AC4" i="2"/>
  <c r="AC13" i="8"/>
  <c r="AC13" i="3"/>
  <c r="AT13" i="3" l="1"/>
  <c r="R3" i="14" s="1"/>
  <c r="AR13" i="3"/>
  <c r="P3" i="14" s="1"/>
  <c r="AI13" i="3"/>
  <c r="G3" i="14" s="1"/>
  <c r="AY13" i="3"/>
  <c r="W3" i="14" s="1"/>
  <c r="BB13" i="3"/>
  <c r="Z3" i="14" s="1"/>
  <c r="AE13" i="3"/>
  <c r="C3" i="14" s="1"/>
  <c r="AQ13" i="3"/>
  <c r="O3" i="14" s="1"/>
  <c r="BA13" i="3"/>
  <c r="Y3" i="14" s="1"/>
  <c r="AG13" i="3"/>
  <c r="E3" i="14" s="1"/>
  <c r="AV13" i="3"/>
  <c r="T3" i="14" s="1"/>
  <c r="AP13" i="3"/>
  <c r="N3" i="14" s="1"/>
  <c r="AJ13" i="3"/>
  <c r="H3" i="14" s="1"/>
  <c r="AZ13" i="3"/>
  <c r="X3" i="14" s="1"/>
  <c r="AH13" i="3"/>
  <c r="F3" i="14" s="1"/>
  <c r="AF13" i="3"/>
  <c r="D3" i="14" s="1"/>
  <c r="AN13" i="3"/>
  <c r="L3" i="14" s="1"/>
  <c r="AX13" i="3"/>
  <c r="V3" i="14" s="1"/>
  <c r="AW13" i="3"/>
  <c r="U3" i="14" s="1"/>
  <c r="AS13" i="3"/>
  <c r="Q3" i="14" s="1"/>
  <c r="AL13" i="3"/>
  <c r="J3" i="14" s="1"/>
  <c r="AO13" i="3"/>
  <c r="M3" i="14" s="1"/>
  <c r="AM13" i="3"/>
  <c r="K3" i="14" s="1"/>
  <c r="AU13" i="3"/>
  <c r="S3" i="14" s="1"/>
  <c r="AI13" i="8"/>
  <c r="G8" i="14" s="1"/>
  <c r="AP13" i="8"/>
  <c r="N8" i="14" s="1"/>
  <c r="AW13" i="8"/>
  <c r="U8" i="14" s="1"/>
  <c r="AJ13" i="8"/>
  <c r="H8" i="14" s="1"/>
  <c r="AQ13" i="8"/>
  <c r="O8" i="14" s="1"/>
  <c r="AX13" i="8"/>
  <c r="V8" i="14" s="1"/>
  <c r="AY13" i="8"/>
  <c r="AD13" i="8"/>
  <c r="B8" i="14" s="1"/>
  <c r="AK13" i="8"/>
  <c r="I8" i="14" s="1"/>
  <c r="AR13" i="8"/>
  <c r="P8" i="14" s="1"/>
  <c r="AZ13" i="8"/>
  <c r="X8" i="14" s="1"/>
  <c r="AE13" i="8"/>
  <c r="C8" i="14" s="1"/>
  <c r="AL13" i="8"/>
  <c r="J8" i="14" s="1"/>
  <c r="AS13" i="8"/>
  <c r="Q8" i="14" s="1"/>
  <c r="BA13" i="8"/>
  <c r="Y8" i="14" s="1"/>
  <c r="AF13" i="8"/>
  <c r="D8" i="14" s="1"/>
  <c r="AM13" i="8"/>
  <c r="K8" i="14" s="1"/>
  <c r="AT13" i="8"/>
  <c r="R8" i="14" s="1"/>
  <c r="BB13" i="8"/>
  <c r="Z8" i="14" s="1"/>
  <c r="AH13" i="8"/>
  <c r="F8" i="14" s="1"/>
  <c r="AO13" i="8"/>
  <c r="M8" i="14" s="1"/>
  <c r="AV13" i="8"/>
  <c r="T8" i="14" s="1"/>
  <c r="AG13" i="8"/>
  <c r="E8" i="14" s="1"/>
  <c r="AN13" i="8"/>
  <c r="L8" i="14" s="1"/>
  <c r="AU13" i="8"/>
  <c r="S8" i="14" s="1"/>
  <c r="AF4" i="2"/>
  <c r="AF84" i="2" s="1"/>
  <c r="D2" i="14" s="1"/>
  <c r="AM4" i="2"/>
  <c r="AM84" i="2" s="1"/>
  <c r="K2" i="14" s="1"/>
  <c r="AT4" i="2"/>
  <c r="AT84" i="2" s="1"/>
  <c r="R2" i="14" s="1"/>
  <c r="BB4" i="2"/>
  <c r="BB84" i="2" s="1"/>
  <c r="Z2" i="14" s="1"/>
  <c r="AG4" i="2"/>
  <c r="AG84" i="2" s="1"/>
  <c r="E2" i="14" s="1"/>
  <c r="AN4" i="2"/>
  <c r="AN84" i="2" s="1"/>
  <c r="L2" i="14" s="1"/>
  <c r="AU4" i="2"/>
  <c r="AU84" i="2" s="1"/>
  <c r="S2" i="14" s="1"/>
  <c r="AH4" i="2"/>
  <c r="AH84" i="2" s="1"/>
  <c r="F2" i="14" s="1"/>
  <c r="AO4" i="2"/>
  <c r="AO84" i="2" s="1"/>
  <c r="M2" i="14" s="1"/>
  <c r="AV4" i="2"/>
  <c r="AV84" i="2" s="1"/>
  <c r="T2" i="14" s="1"/>
  <c r="AI4" i="2"/>
  <c r="AI84" i="2" s="1"/>
  <c r="G2" i="14" s="1"/>
  <c r="AP4" i="2"/>
  <c r="AP84" i="2" s="1"/>
  <c r="N2" i="14" s="1"/>
  <c r="AW4" i="2"/>
  <c r="AW84" i="2" s="1"/>
  <c r="U2" i="14" s="1"/>
  <c r="AJ4" i="2"/>
  <c r="AJ84" i="2" s="1"/>
  <c r="H2" i="14" s="1"/>
  <c r="AQ4" i="2"/>
  <c r="AQ84" i="2" s="1"/>
  <c r="O2" i="14" s="1"/>
  <c r="AX4" i="2"/>
  <c r="AX84" i="2" s="1"/>
  <c r="V2" i="14" s="1"/>
  <c r="AE4" i="2"/>
  <c r="AE84" i="2" s="1"/>
  <c r="C2" i="14" s="1"/>
  <c r="AL4" i="2"/>
  <c r="AL84" i="2" s="1"/>
  <c r="J2" i="14" s="1"/>
  <c r="AS4" i="2"/>
  <c r="AS84" i="2" s="1"/>
  <c r="Q2" i="14" s="1"/>
  <c r="BA4" i="2"/>
  <c r="BA84" i="2" s="1"/>
  <c r="Y2" i="14" s="1"/>
  <c r="AD4" i="2"/>
  <c r="AD84" i="2" s="1"/>
  <c r="B2" i="14" s="1"/>
  <c r="AK4" i="2"/>
  <c r="AK84" i="2" s="1"/>
  <c r="I2" i="14" s="1"/>
  <c r="AR4" i="2"/>
  <c r="AR84" i="2" s="1"/>
  <c r="P2" i="14" s="1"/>
  <c r="AY4" i="2"/>
  <c r="AY84" i="2" s="1"/>
  <c r="W2" i="14" s="1"/>
  <c r="AZ4" i="2"/>
  <c r="AZ84" i="2" s="1"/>
  <c r="X2" i="14" s="1"/>
  <c r="AZ10" i="11"/>
  <c r="AZ20" i="11" s="1"/>
  <c r="W11" i="14" s="1"/>
  <c r="AE10" i="11"/>
  <c r="AE20" i="11" s="1"/>
  <c r="B11" i="14" s="1"/>
  <c r="AL10" i="11"/>
  <c r="AL20" i="11" s="1"/>
  <c r="I11" i="14" s="1"/>
  <c r="AS10" i="11"/>
  <c r="AS20" i="11" s="1"/>
  <c r="P11" i="14" s="1"/>
  <c r="BA10" i="11"/>
  <c r="BA20" i="11" s="1"/>
  <c r="X11" i="14" s="1"/>
  <c r="AF10" i="11"/>
  <c r="AF20" i="11" s="1"/>
  <c r="C11" i="14" s="1"/>
  <c r="AM10" i="11"/>
  <c r="AM20" i="11" s="1"/>
  <c r="J11" i="14" s="1"/>
  <c r="AT10" i="11"/>
  <c r="AT20" i="11" s="1"/>
  <c r="Q11" i="14" s="1"/>
  <c r="BB10" i="11"/>
  <c r="BB20" i="11" s="1"/>
  <c r="Y11" i="14" s="1"/>
  <c r="AG10" i="11"/>
  <c r="AG20" i="11" s="1"/>
  <c r="D11" i="14" s="1"/>
  <c r="AN10" i="11"/>
  <c r="AN20" i="11" s="1"/>
  <c r="K11" i="14" s="1"/>
  <c r="AU10" i="11"/>
  <c r="AU20" i="11" s="1"/>
  <c r="R11" i="14" s="1"/>
  <c r="AH10" i="11"/>
  <c r="AH20" i="11" s="1"/>
  <c r="E11" i="14" s="1"/>
  <c r="AO10" i="11"/>
  <c r="AO20" i="11" s="1"/>
  <c r="L11" i="14" s="1"/>
  <c r="AV10" i="11"/>
  <c r="AV20" i="11" s="1"/>
  <c r="S11" i="14" s="1"/>
  <c r="AK10" i="11"/>
  <c r="AK20" i="11" s="1"/>
  <c r="H11" i="14" s="1"/>
  <c r="AR10" i="11"/>
  <c r="AR20" i="11" s="1"/>
  <c r="O11" i="14" s="1"/>
  <c r="AY10" i="11"/>
  <c r="AY20" i="11" s="1"/>
  <c r="V11" i="14" s="1"/>
  <c r="AI10" i="11"/>
  <c r="AI20" i="11" s="1"/>
  <c r="F11" i="14" s="1"/>
  <c r="AJ10" i="11"/>
  <c r="AJ20" i="11" s="1"/>
  <c r="G11" i="14" s="1"/>
  <c r="AP10" i="11"/>
  <c r="AP20" i="11" s="1"/>
  <c r="M11" i="14" s="1"/>
  <c r="AQ10" i="11"/>
  <c r="AQ20" i="11" s="1"/>
  <c r="N11" i="14" s="1"/>
  <c r="AW10" i="11"/>
  <c r="AW20" i="11" s="1"/>
  <c r="T11" i="14" s="1"/>
  <c r="AX10" i="11"/>
  <c r="AX20" i="11" s="1"/>
  <c r="U11" i="14" s="1"/>
  <c r="BC10" i="11"/>
  <c r="BC20" i="11" s="1"/>
  <c r="Z11" i="14" s="1"/>
  <c r="AD13" i="3"/>
  <c r="B3" i="14" s="1"/>
  <c r="AK13" i="3"/>
  <c r="I3" i="14" s="1"/>
  <c r="AC84" i="2"/>
  <c r="AD20" i="11"/>
  <c r="AU33" i="10"/>
  <c r="R10" i="14" s="1"/>
  <c r="BC33" i="10"/>
  <c r="Z10" i="14" s="1"/>
  <c r="BB33" i="10"/>
  <c r="Y10" i="14" s="1"/>
  <c r="AW33" i="10"/>
  <c r="T10" i="14" s="1"/>
  <c r="AP33" i="10"/>
  <c r="M10" i="14" s="1"/>
  <c r="BA33" i="10"/>
  <c r="X10" i="14" s="1"/>
  <c r="AM33" i="10"/>
  <c r="J10" i="14" s="1"/>
  <c r="AT33" i="10"/>
  <c r="Q10" i="14" s="1"/>
  <c r="AS33" i="10"/>
  <c r="P10" i="14" s="1"/>
  <c r="AJ33" i="10"/>
  <c r="G10" i="14" s="1"/>
  <c r="AN33" i="10"/>
  <c r="K10" i="14" s="1"/>
  <c r="AF33" i="10"/>
  <c r="C10" i="14" s="1"/>
  <c r="AL33" i="10"/>
  <c r="I10" i="14" s="1"/>
  <c r="AV33" i="10"/>
  <c r="S10" i="14" s="1"/>
  <c r="AE33" i="10"/>
  <c r="B10" i="14" s="1"/>
  <c r="AQ33" i="10"/>
  <c r="N10" i="14" s="1"/>
  <c r="AI33" i="10"/>
  <c r="F10" i="14" s="1"/>
  <c r="AH33" i="10"/>
  <c r="E10" i="14" s="1"/>
  <c r="AZ33" i="10"/>
  <c r="W10" i="14" s="1"/>
  <c r="AX33" i="10"/>
  <c r="U10" i="14" s="1"/>
  <c r="AY33" i="10"/>
  <c r="V10" i="14" s="1"/>
  <c r="AR33" i="10"/>
  <c r="O10" i="14" s="1"/>
  <c r="AK33" i="10"/>
  <c r="H10" i="14" s="1"/>
  <c r="AG33" i="10"/>
  <c r="D10" i="14" s="1"/>
  <c r="AO33" i="10"/>
  <c r="L10" i="14" s="1"/>
  <c r="AY82" i="12"/>
  <c r="V7" i="14" s="1"/>
  <c r="AP82" i="12"/>
  <c r="M7" i="14" s="1"/>
  <c r="AI82" i="12"/>
  <c r="F7" i="14" s="1"/>
  <c r="BA82" i="12"/>
  <c r="X7" i="14" s="1"/>
  <c r="AO82" i="12"/>
  <c r="L7" i="14" s="1"/>
  <c r="AJ82" i="12"/>
  <c r="G7" i="14" s="1"/>
  <c r="AU82" i="12"/>
  <c r="R7" i="14" s="1"/>
  <c r="AS82" i="12"/>
  <c r="P7" i="14" s="1"/>
  <c r="AM82" i="12"/>
  <c r="J7" i="14" s="1"/>
  <c r="AK82" i="12"/>
  <c r="H7" i="14" s="1"/>
  <c r="AQ82" i="12"/>
  <c r="N7" i="14" s="1"/>
  <c r="AE82" i="12"/>
  <c r="B7" i="14" s="1"/>
  <c r="AX82" i="12"/>
  <c r="U7" i="14" s="1"/>
  <c r="BC82" i="12"/>
  <c r="Z7" i="14" s="1"/>
  <c r="AH82" i="12"/>
  <c r="E7" i="14" s="1"/>
  <c r="AZ82" i="12"/>
  <c r="W7" i="14" s="1"/>
  <c r="AV82" i="12"/>
  <c r="S7" i="14" s="1"/>
  <c r="AT82" i="12"/>
  <c r="Q7" i="14" s="1"/>
  <c r="AR82" i="12"/>
  <c r="O7" i="14" s="1"/>
  <c r="AN82" i="12"/>
  <c r="K7" i="14" s="1"/>
  <c r="AL82" i="12"/>
  <c r="I7" i="14" s="1"/>
  <c r="AW82" i="12"/>
  <c r="T7" i="14" s="1"/>
  <c r="AF82" i="12"/>
  <c r="C7" i="14" s="1"/>
  <c r="AG82" i="12"/>
  <c r="D7" i="14" s="1"/>
  <c r="BB82" i="12"/>
  <c r="Y7" i="14" s="1"/>
  <c r="AL49" i="4"/>
  <c r="J4" i="14" s="1"/>
  <c r="AD49" i="4"/>
  <c r="B4" i="14" s="1"/>
  <c r="AZ49" i="4"/>
  <c r="X4" i="14" s="1"/>
  <c r="AQ49" i="4"/>
  <c r="O4" i="14" s="1"/>
  <c r="AH49" i="4"/>
  <c r="F4" i="14" s="1"/>
  <c r="AM49" i="4"/>
  <c r="K4" i="14" s="1"/>
  <c r="AY49" i="4"/>
  <c r="W4" i="14" s="1"/>
  <c r="AX49" i="4"/>
  <c r="V4" i="14" s="1"/>
  <c r="AU49" i="4"/>
  <c r="S4" i="14" s="1"/>
  <c r="AE49" i="4"/>
  <c r="C4" i="14" s="1"/>
  <c r="AT49" i="4"/>
  <c r="R4" i="14" s="1"/>
  <c r="AK49" i="4"/>
  <c r="I4" i="14" s="1"/>
  <c r="AO49" i="4"/>
  <c r="M4" i="14" s="1"/>
  <c r="AR49" i="4"/>
  <c r="P4" i="14" s="1"/>
  <c r="AJ49" i="4"/>
  <c r="H4" i="14" s="1"/>
  <c r="AS49" i="4"/>
  <c r="Q4" i="14" s="1"/>
  <c r="AV49" i="4"/>
  <c r="T4" i="14" s="1"/>
  <c r="AI49" i="4"/>
  <c r="G4" i="14" s="1"/>
  <c r="AF49" i="4"/>
  <c r="D4" i="14" s="1"/>
  <c r="BB49" i="4"/>
  <c r="Z4" i="14" s="1"/>
  <c r="BA49" i="4"/>
  <c r="Y4" i="14" s="1"/>
  <c r="AG49" i="4"/>
  <c r="E4" i="14" s="1"/>
  <c r="AP49" i="4"/>
  <c r="N4" i="14" s="1"/>
  <c r="AN49" i="4"/>
  <c r="L4" i="14" s="1"/>
  <c r="AW49" i="4"/>
  <c r="U4" i="14" s="1"/>
  <c r="AD132" i="6"/>
  <c r="B6" i="14" s="1"/>
  <c r="AQ132" i="6"/>
  <c r="O6" i="14" s="1"/>
  <c r="AX132" i="6"/>
  <c r="V6" i="14" s="1"/>
  <c r="AM132" i="6"/>
  <c r="K6" i="14" s="1"/>
  <c r="AK132" i="6"/>
  <c r="I6" i="14" s="1"/>
  <c r="BB132" i="6"/>
  <c r="Z6" i="14" s="1"/>
  <c r="AY132" i="6"/>
  <c r="W6" i="14" s="1"/>
  <c r="AN132" i="6"/>
  <c r="L6" i="14" s="1"/>
  <c r="AV132" i="6"/>
  <c r="T6" i="14" s="1"/>
  <c r="AI132" i="6"/>
  <c r="G6" i="14" s="1"/>
  <c r="AJ132" i="6"/>
  <c r="H6" i="14" s="1"/>
  <c r="AE132" i="6"/>
  <c r="C6" i="14" s="1"/>
  <c r="AZ132" i="6"/>
  <c r="X6" i="14" s="1"/>
  <c r="AG132" i="6"/>
  <c r="E6" i="14" s="1"/>
  <c r="AW132" i="6"/>
  <c r="U6" i="14" s="1"/>
  <c r="AF132" i="6"/>
  <c r="D6" i="14" s="1"/>
  <c r="AT132" i="6"/>
  <c r="R6" i="14" s="1"/>
  <c r="AP132" i="6"/>
  <c r="N6" i="14" s="1"/>
  <c r="AS132" i="6"/>
  <c r="Q6" i="14" s="1"/>
  <c r="BA132" i="6"/>
  <c r="Y6" i="14" s="1"/>
  <c r="AO132" i="6"/>
  <c r="M6" i="14" s="1"/>
  <c r="AU132" i="6"/>
  <c r="S6" i="14" s="1"/>
  <c r="AH132" i="6"/>
  <c r="F6" i="14" s="1"/>
  <c r="AL132" i="6"/>
  <c r="J6" i="14" s="1"/>
  <c r="AR132" i="6"/>
  <c r="P6" i="14" s="1"/>
  <c r="AN4" i="5"/>
  <c r="L5" i="14" s="1"/>
  <c r="AD4" i="5"/>
  <c r="B5" i="14" s="1"/>
  <c r="AP4" i="5"/>
  <c r="N5" i="14" s="1"/>
  <c r="AS4" i="5"/>
  <c r="Q5" i="14" s="1"/>
  <c r="AH4" i="5"/>
  <c r="F5" i="14" s="1"/>
  <c r="BA4" i="5"/>
  <c r="Y5" i="14" s="1"/>
  <c r="AR4" i="5"/>
  <c r="P5" i="14" s="1"/>
  <c r="AL4" i="5"/>
  <c r="J5" i="14" s="1"/>
  <c r="AV4" i="5"/>
  <c r="T5" i="14" s="1"/>
  <c r="AT4" i="5"/>
  <c r="R5" i="14" s="1"/>
  <c r="AO4" i="5"/>
  <c r="M5" i="14" s="1"/>
  <c r="AG4" i="5"/>
  <c r="E5" i="14" s="1"/>
  <c r="AF4" i="5"/>
  <c r="D5" i="14" s="1"/>
  <c r="AX4" i="5"/>
  <c r="V5" i="14" s="1"/>
  <c r="AW4" i="5"/>
  <c r="U5" i="14" s="1"/>
  <c r="AU4" i="5"/>
  <c r="S5" i="14" s="1"/>
  <c r="AQ4" i="5"/>
  <c r="O5" i="14" s="1"/>
  <c r="AI4" i="5"/>
  <c r="G5" i="14" s="1"/>
  <c r="AM4" i="5"/>
  <c r="K5" i="14" s="1"/>
  <c r="AY4" i="5"/>
  <c r="W5" i="14" s="1"/>
  <c r="AK4" i="5"/>
  <c r="I5" i="14" s="1"/>
  <c r="BB4" i="5"/>
  <c r="Z5" i="14" s="1"/>
  <c r="AJ4" i="5"/>
  <c r="H5" i="14" s="1"/>
  <c r="AZ4" i="5"/>
  <c r="X5" i="14" s="1"/>
  <c r="AE4" i="5"/>
  <c r="C5" i="14" s="1"/>
  <c r="AI68" i="9"/>
  <c r="G9" i="14" s="1"/>
  <c r="AX68" i="9"/>
  <c r="V9" i="14" s="1"/>
  <c r="AS68" i="9"/>
  <c r="Q9" i="14" s="1"/>
  <c r="AU68" i="9"/>
  <c r="S9" i="14" s="1"/>
  <c r="AV68" i="9"/>
  <c r="T9" i="14" s="1"/>
  <c r="AO68" i="9"/>
  <c r="M9" i="14" s="1"/>
  <c r="AF68" i="9"/>
  <c r="D9" i="14" s="1"/>
  <c r="AG68" i="9"/>
  <c r="E9" i="14" s="1"/>
  <c r="BB68" i="9"/>
  <c r="Z9" i="14" s="1"/>
  <c r="AQ68" i="9"/>
  <c r="O9" i="14" s="1"/>
  <c r="AZ68" i="9"/>
  <c r="X9" i="14" s="1"/>
  <c r="AT68" i="9"/>
  <c r="R9" i="14" s="1"/>
  <c r="AJ68" i="9"/>
  <c r="H9" i="14" s="1"/>
  <c r="AM68" i="9"/>
  <c r="K9" i="14" s="1"/>
  <c r="AP68" i="9"/>
  <c r="N9" i="14" s="1"/>
  <c r="AN68" i="9"/>
  <c r="L9" i="14" s="1"/>
  <c r="AL68" i="9"/>
  <c r="J9" i="14" s="1"/>
  <c r="AH68" i="9"/>
  <c r="F9" i="14" s="1"/>
  <c r="AK68" i="9"/>
  <c r="I9" i="14" s="1"/>
  <c r="AR68" i="9"/>
  <c r="P9" i="14" s="1"/>
  <c r="AW68" i="9"/>
  <c r="U9" i="14" s="1"/>
  <c r="AD68" i="9"/>
  <c r="B9" i="14" s="1"/>
  <c r="AY68" i="9"/>
  <c r="W9" i="14" s="1"/>
  <c r="AE68" i="9"/>
  <c r="C9" i="14" s="1"/>
  <c r="BA68" i="9"/>
  <c r="Y9" i="14" s="1"/>
  <c r="R12" i="14" l="1"/>
  <c r="R13" i="14" s="1"/>
  <c r="Y12" i="14"/>
  <c r="Y13" i="14" s="1"/>
  <c r="U12" i="14"/>
  <c r="U13" i="14" s="1"/>
  <c r="Q12" i="14"/>
  <c r="Q13" i="14" s="1"/>
  <c r="Z12" i="14"/>
  <c r="Z13" i="14" s="1"/>
  <c r="J12" i="14"/>
  <c r="J13" i="14" s="1"/>
  <c r="B12" i="14"/>
  <c r="B13" i="14" s="1"/>
  <c r="O12" i="14"/>
  <c r="O13" i="14" s="1"/>
  <c r="V12" i="14"/>
  <c r="V13" i="14" s="1"/>
  <c r="F12" i="14"/>
  <c r="F13" i="14" s="1"/>
  <c r="W12" i="14"/>
  <c r="W13" i="14" s="1"/>
  <c r="L12" i="14"/>
  <c r="L13" i="14" s="1"/>
  <c r="D12" i="14"/>
  <c r="D13" i="14" s="1"/>
  <c r="H12" i="14"/>
  <c r="H13" i="14" s="1"/>
  <c r="P12" i="14"/>
  <c r="P13" i="14" s="1"/>
  <c r="G12" i="14"/>
  <c r="G13" i="14" s="1"/>
  <c r="M12" i="14"/>
  <c r="M13" i="14" s="1"/>
  <c r="S12" i="14"/>
  <c r="S13" i="14" s="1"/>
  <c r="N12" i="14"/>
  <c r="N13" i="14" s="1"/>
  <c r="X12" i="14"/>
  <c r="X13" i="14" s="1"/>
  <c r="I12" i="14"/>
  <c r="I13" i="14" s="1"/>
  <c r="K12" i="14"/>
  <c r="K13" i="14" s="1"/>
  <c r="T12" i="14"/>
  <c r="T13" i="14" s="1"/>
  <c r="C12" i="14"/>
  <c r="C13" i="14" s="1"/>
  <c r="E12" i="14"/>
  <c r="E13" i="14" s="1"/>
</calcChain>
</file>

<file path=xl/sharedStrings.xml><?xml version="1.0" encoding="utf-8"?>
<sst xmlns="http://schemas.openxmlformats.org/spreadsheetml/2006/main" count="1920" uniqueCount="718">
  <si>
    <t>Descripción</t>
  </si>
  <si>
    <t>Caracteristicas</t>
  </si>
  <si>
    <t>Rango</t>
  </si>
  <si>
    <t>4E</t>
  </si>
  <si>
    <t>CYAN EVENTOS</t>
  </si>
  <si>
    <t>MA AGENCIA BTL S.A.S</t>
  </si>
  <si>
    <t>RED LOGISTICA</t>
  </si>
  <si>
    <t xml:space="preserve">SOLUGISTIK </t>
  </si>
  <si>
    <t>TND GROUP</t>
  </si>
  <si>
    <t xml:space="preserve">AK PRODUCCIONES </t>
  </si>
  <si>
    <t>BE MARKETING</t>
  </si>
  <si>
    <t>BIG APPLE PRODUCTIONS GROUP</t>
  </si>
  <si>
    <t>GRUPO COMETA</t>
  </si>
  <si>
    <t>INVERSIONES CONTROL TOTAL</t>
  </si>
  <si>
    <t>CORPORACION MAS HUMANA</t>
  </si>
  <si>
    <t>ESTRATEGIAS PUNTO APARTE</t>
  </si>
  <si>
    <t>GRUPO ESTRELLA</t>
  </si>
  <si>
    <t>FUNDARTE</t>
  </si>
  <si>
    <t>GPL MARKETING EVENTOS</t>
  </si>
  <si>
    <t>GRUPO VIDEO BASE</t>
  </si>
  <si>
    <t>HQ SOLUTIONS</t>
  </si>
  <si>
    <t>IMAGROUP</t>
  </si>
  <si>
    <t>JADER ALBERTO MONTOYA</t>
  </si>
  <si>
    <t>KAOS</t>
  </si>
  <si>
    <t>LOS MERCANTES</t>
  </si>
  <si>
    <t>MAX EVENTOS</t>
  </si>
  <si>
    <t>MEKANUS</t>
  </si>
  <si>
    <t>MN IMPRESOS</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</si>
  <si>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</si>
  <si>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</si>
  <si>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</si>
  <si>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</si>
  <si>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</si>
  <si>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</si>
  <si>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</si>
  <si>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</si>
  <si>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</si>
  <si>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</si>
  <si>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</si>
  <si>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</si>
  <si>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</si>
  <si>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</si>
  <si>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</si>
  <si>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</si>
  <si>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</si>
  <si>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</si>
  <si>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</si>
  <si>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</si>
  <si>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</si>
  <si>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</si>
  <si>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</si>
  <si>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</si>
  <si>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</si>
  <si>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</si>
  <si>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</si>
  <si>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</si>
  <si>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</si>
  <si>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</si>
  <si>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</si>
  <si>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</si>
  <si>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</si>
  <si>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</si>
  <si>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</si>
  <si>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</si>
  <si>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</si>
  <si>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</si>
  <si>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</si>
  <si>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</si>
  <si>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</si>
  <si>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</si>
  <si>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</si>
  <si>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</si>
  <si>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</si>
  <si>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</si>
  <si>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</si>
  <si>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</si>
  <si>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</si>
  <si>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</si>
  <si>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</si>
  <si>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</si>
  <si>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</si>
  <si>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</si>
  <si>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</si>
  <si>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</si>
  <si>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</si>
  <si>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</si>
  <si>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</si>
  <si>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</si>
  <si>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</si>
  <si>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</si>
  <si>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</si>
  <si>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</si>
  <si>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</si>
  <si>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</si>
  <si>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</si>
  <si>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</si>
  <si>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</si>
  <si>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</si>
  <si>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</si>
  <si>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</si>
  <si>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</si>
  <si>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</si>
  <si>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</si>
  <si>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</si>
  <si>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</si>
  <si>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</si>
  <si>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</si>
  <si>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</si>
  <si>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</si>
  <si>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</si>
  <si>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</si>
  <si>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</si>
  <si>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</si>
  <si>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</si>
  <si>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</si>
  <si>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</si>
  <si>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</si>
  <si>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</si>
  <si>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</si>
  <si>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</si>
  <si>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</si>
  <si>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</si>
  <si>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</si>
  <si>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</si>
  <si>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</si>
  <si>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</si>
  <si>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</si>
  <si>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</si>
  <si>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</si>
  <si>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</si>
  <si>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</si>
  <si>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</si>
  <si>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</si>
  <si>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</si>
  <si>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</si>
  <si>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</si>
  <si>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</si>
  <si>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</si>
  <si>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</si>
  <si>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</si>
  <si>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</si>
  <si>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</si>
  <si>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</si>
  <si>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</si>
  <si>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</si>
  <si>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</si>
  <si>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</si>
  <si>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</si>
  <si>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</si>
  <si>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</si>
  <si>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</si>
  <si>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</si>
  <si>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</si>
  <si>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</si>
  <si>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</si>
  <si>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</si>
  <si>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</si>
  <si>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</si>
  <si>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</si>
  <si>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</si>
  <si>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</si>
  <si>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</si>
  <si>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</si>
  <si>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</si>
  <si>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</si>
  <si>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</si>
  <si>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</si>
  <si>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</si>
  <si>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</si>
  <si>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</si>
  <si>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</si>
  <si>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</si>
  <si>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</si>
  <si>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</si>
  <si>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</si>
  <si>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</si>
  <si>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</si>
  <si>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</si>
  <si>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</si>
  <si>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</si>
  <si>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</si>
  <si>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</si>
  <si>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</si>
  <si>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</si>
  <si>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</si>
  <si>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</si>
  <si>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</si>
  <si>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</si>
  <si>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</si>
  <si>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</si>
  <si>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</si>
  <si>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</si>
  <si>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</si>
  <si>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</si>
  <si>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</si>
  <si>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</si>
  <si>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</si>
  <si>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</si>
  <si>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</si>
  <si>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</si>
  <si>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</si>
  <si>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</si>
  <si>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</si>
  <si>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</si>
  <si>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</si>
  <si>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</si>
  <si>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</si>
  <si>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</si>
  <si>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</si>
  <si>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</si>
  <si>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</si>
  <si>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</si>
  <si>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</si>
  <si>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</si>
  <si>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</si>
  <si>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</si>
  <si>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</si>
  <si>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</si>
  <si>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</si>
  <si>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</si>
  <si>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</si>
  <si>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</si>
  <si>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</si>
  <si>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</si>
  <si>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</si>
  <si>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</si>
  <si>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</si>
  <si>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</si>
  <si>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</si>
  <si>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</si>
  <si>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</si>
  <si>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</si>
  <si>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</si>
  <si>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</si>
  <si>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</si>
  <si>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</si>
  <si>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</si>
  <si>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</si>
  <si>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</si>
  <si>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</si>
  <si>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</si>
  <si>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</si>
  <si>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</si>
  <si>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</si>
  <si>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</si>
  <si>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</si>
  <si>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</si>
  <si>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</si>
  <si>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</si>
  <si>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</si>
  <si>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</si>
  <si>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</si>
  <si>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</si>
  <si>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</si>
  <si>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</si>
  <si>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</si>
  <si>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</si>
  <si>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ASERCOMUNITARIA</t>
  </si>
  <si>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</si>
  <si>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</si>
  <si>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</si>
  <si>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</si>
  <si>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</si>
  <si>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</si>
  <si>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</si>
  <si>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</si>
  <si>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</si>
  <si>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</si>
  <si>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</si>
  <si>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</si>
  <si>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</si>
  <si>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</si>
  <si>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</si>
  <si>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</si>
  <si>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</si>
  <si>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</si>
  <si>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</si>
  <si>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</si>
  <si>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</si>
  <si>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</si>
  <si>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</si>
  <si>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</si>
  <si>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</si>
  <si>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</si>
  <si>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</si>
  <si>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</si>
  <si>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</si>
  <si>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</si>
  <si>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</si>
  <si>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</si>
  <si>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</si>
  <si>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</si>
  <si>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</si>
  <si>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</si>
  <si>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</si>
  <si>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</si>
  <si>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</si>
  <si>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</si>
  <si>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</si>
  <si>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</si>
  <si>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</si>
  <si>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</si>
  <si>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</si>
  <si>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</si>
  <si>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</si>
  <si>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</si>
  <si>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</si>
  <si>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</si>
  <si>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</si>
  <si>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</si>
  <si>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</si>
  <si>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</si>
  <si>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</si>
  <si>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</si>
  <si>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</si>
  <si>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</si>
  <si>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</si>
  <si>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</si>
  <si>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</si>
  <si>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</si>
  <si>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</si>
  <si>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</si>
  <si>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</si>
  <si>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</si>
  <si>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</si>
  <si>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</si>
  <si>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</si>
  <si>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</si>
  <si>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</si>
  <si>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</si>
  <si>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</si>
  <si>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</si>
  <si>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</si>
  <si>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</si>
  <si>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</si>
  <si>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</si>
  <si>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</si>
  <si>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</si>
  <si>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</si>
  <si>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</si>
  <si>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</si>
  <si>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</si>
  <si>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</si>
  <si>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</si>
  <si>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</si>
  <si>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</si>
  <si>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</si>
  <si>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</si>
  <si>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</si>
  <si>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</si>
  <si>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</si>
  <si>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</si>
  <si>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</si>
  <si>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</si>
  <si>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</si>
  <si>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</si>
  <si>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</si>
  <si>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</si>
  <si>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</si>
  <si>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</si>
  <si>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</si>
  <si>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</si>
  <si>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</si>
  <si>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</si>
  <si>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</si>
  <si>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</si>
  <si>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</si>
  <si>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</si>
  <si>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</si>
  <si>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</si>
  <si>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</si>
  <si>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</si>
  <si>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</si>
  <si>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</si>
  <si>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</si>
  <si>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</si>
  <si>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</si>
  <si>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</si>
  <si>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</si>
  <si>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</si>
  <si>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</si>
  <si>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</si>
  <si>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</si>
  <si>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</si>
  <si>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</si>
  <si>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</si>
  <si>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</si>
  <si>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</si>
  <si>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</si>
  <si>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</si>
  <si>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</si>
  <si>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</si>
  <si>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</si>
  <si>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</si>
  <si>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</si>
  <si>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</si>
  <si>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</si>
  <si>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</si>
  <si>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</si>
  <si>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</si>
  <si>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</si>
  <si>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</si>
  <si>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</si>
  <si>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</si>
  <si>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</si>
  <si>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</si>
  <si>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</si>
  <si>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</si>
  <si>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</si>
  <si>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</si>
  <si>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</si>
  <si>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</si>
  <si>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</si>
  <si>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</si>
  <si>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</si>
  <si>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</si>
  <si>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</si>
  <si>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</si>
  <si>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</si>
  <si>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</si>
  <si>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</si>
  <si>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</si>
  <si>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</si>
  <si>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</si>
  <si>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</si>
  <si>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</si>
  <si>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</si>
  <si>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</si>
  <si>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</si>
  <si>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</si>
  <si>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</si>
  <si>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</si>
  <si>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</si>
  <si>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</si>
  <si>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</si>
  <si>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</si>
  <si>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</si>
  <si>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</si>
  <si>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</si>
  <si>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</si>
  <si>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</si>
  <si>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</si>
  <si>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</si>
  <si>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</si>
  <si>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</si>
  <si>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</si>
  <si>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</si>
  <si>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</si>
  <si>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</si>
  <si>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</si>
  <si>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</si>
  <si>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</si>
  <si>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</si>
  <si>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</si>
  <si>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</si>
  <si>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</si>
  <si>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</si>
  <si>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</si>
  <si>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</si>
  <si>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</si>
  <si>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</si>
  <si>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</si>
  <si>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</si>
  <si>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</si>
  <si>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</si>
  <si>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</si>
  <si>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</si>
  <si>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</si>
  <si>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</si>
  <si>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</si>
  <si>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</si>
  <si>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</si>
  <si>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</si>
  <si>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</si>
  <si>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</si>
  <si>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</si>
  <si>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</si>
  <si>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</si>
  <si>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</si>
  <si>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</si>
  <si>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</si>
  <si>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</si>
  <si>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</si>
  <si>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</si>
  <si>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</si>
  <si>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</si>
  <si>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</si>
  <si>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</si>
  <si>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</si>
  <si>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</si>
  <si>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</si>
  <si>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</si>
  <si>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</si>
  <si>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</si>
  <si>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</si>
  <si>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</si>
  <si>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</si>
  <si>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</si>
  <si>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</si>
  <si>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</si>
  <si>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</si>
  <si>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</si>
  <si>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</si>
  <si>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</si>
  <si>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</si>
  <si>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</si>
  <si>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</si>
  <si>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</si>
  <si>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</si>
  <si>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</si>
  <si>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</si>
  <si>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</si>
  <si>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</si>
  <si>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</si>
  <si>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</si>
  <si>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</si>
  <si>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</si>
  <si>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</si>
  <si>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</si>
  <si>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</si>
  <si>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</si>
  <si>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</si>
  <si>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</si>
  <si>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</si>
  <si>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</si>
  <si>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</si>
  <si>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</si>
  <si>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</si>
  <si>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</si>
  <si>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</si>
  <si>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</si>
  <si>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</si>
  <si>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</si>
  <si>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</si>
  <si>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</si>
  <si>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</si>
  <si>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</si>
  <si>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</si>
  <si>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</si>
  <si>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</si>
  <si>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</si>
  <si>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</si>
  <si>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</si>
  <si>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</si>
  <si>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</si>
  <si>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</si>
  <si>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</si>
  <si>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</si>
  <si>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</si>
  <si>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</si>
  <si>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</si>
  <si>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</si>
  <si>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</si>
  <si>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</si>
  <si>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</si>
  <si>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</si>
  <si>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</si>
  <si>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</si>
  <si>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</si>
  <si>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</si>
  <si>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</si>
  <si>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</si>
  <si>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</si>
  <si>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</si>
  <si>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</si>
  <si>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</si>
  <si>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</si>
  <si>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</si>
  <si>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</si>
  <si>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</si>
  <si>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</si>
  <si>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</si>
  <si>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</si>
  <si>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</si>
  <si>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</si>
  <si>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</si>
  <si>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</si>
  <si>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</si>
  <si>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</si>
  <si>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</si>
  <si>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</si>
  <si>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</si>
  <si>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</si>
  <si>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</si>
  <si>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</si>
  <si>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</si>
  <si>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</si>
  <si>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</si>
  <si>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</si>
  <si>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</si>
  <si>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</si>
  <si>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</si>
  <si>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</si>
  <si>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</si>
  <si>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</si>
  <si>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</si>
  <si>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</si>
  <si>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</si>
  <si>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</si>
  <si>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</si>
  <si>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</si>
  <si>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</si>
  <si>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</si>
  <si>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</si>
  <si>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</si>
  <si>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</si>
  <si>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</si>
  <si>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</si>
  <si>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</si>
  <si>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</si>
  <si>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</si>
  <si>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</si>
  <si>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</si>
  <si>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</si>
  <si>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</si>
  <si>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</si>
  <si>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</si>
  <si>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</si>
  <si>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</si>
  <si>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</si>
  <si>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</si>
  <si>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</si>
  <si>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</si>
  <si>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</si>
  <si>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</si>
  <si>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</si>
  <si>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</si>
  <si>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</si>
  <si>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</si>
  <si>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</si>
  <si>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</si>
  <si>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</si>
  <si>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</si>
  <si>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</si>
  <si>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</si>
  <si>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</si>
  <si>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</si>
  <si>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</si>
  <si>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</si>
  <si>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</si>
  <si>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</si>
  <si>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</si>
  <si>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</si>
  <si>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</si>
  <si>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</si>
  <si>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</si>
  <si>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</si>
  <si>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</si>
  <si>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</si>
  <si>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</si>
  <si>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</si>
  <si>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</si>
  <si>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</si>
  <si>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</si>
  <si>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</si>
  <si>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</si>
  <si>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</si>
  <si>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</si>
  <si>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</si>
  <si>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</si>
  <si>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</si>
  <si>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</si>
  <si>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</si>
  <si>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</si>
  <si>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</si>
  <si>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</si>
  <si>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</si>
  <si>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</si>
  <si>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</si>
  <si>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</si>
  <si>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</si>
  <si>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</si>
  <si>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</si>
  <si>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</si>
  <si>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</si>
  <si>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</si>
  <si>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</si>
  <si>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</si>
  <si>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</si>
  <si>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</si>
  <si>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</si>
  <si>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</si>
  <si>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</si>
  <si>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</si>
  <si>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</si>
  <si>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</si>
  <si>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</si>
  <si>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</si>
  <si>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</si>
  <si>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</si>
  <si>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</si>
  <si>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</si>
  <si>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</si>
  <si>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</si>
  <si>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</si>
  <si>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</si>
  <si>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</si>
  <si>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</si>
  <si>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</si>
  <si>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</si>
  <si>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</si>
  <si>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</si>
  <si>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</si>
  <si>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</si>
  <si>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</si>
  <si>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Impresos y souvenir</t>
  </si>
  <si>
    <t>Suministros</t>
  </si>
  <si>
    <t>Mobiliario y Estructuras</t>
  </si>
  <si>
    <t>Vallas y otros</t>
  </si>
  <si>
    <t>Técnica</t>
  </si>
  <si>
    <t>Ecológicos</t>
  </si>
  <si>
    <t>Transporte, alojamiento y otros</t>
  </si>
  <si>
    <t>Alimentacion</t>
  </si>
  <si>
    <t>Logistica</t>
  </si>
  <si>
    <t>Unidades Totales</t>
  </si>
  <si>
    <t xml:space="preserve">Puntaje </t>
  </si>
  <si>
    <t>Maximo unidades posible</t>
  </si>
  <si>
    <t>Maximo puntaje posible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</si>
</sst>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 #,##0_);_(* \(#,##0\);_(* &quot;-&quot;??_);_(@_)"/>
    <numFmt numFmtId="166" formatCode="_-&quot;$&quot;\ * #,##0_-;\-&quot;$&quot;\ * #,##0_-;_-&quot;$&quot;\ * &quot;-&quot;??_-;_-@_-"/>
    <numFmt numFmtId="167" formatCode="&quot;$&quot;\ #,##0"/>
    <numFmt numFmtId="168" formatCode="[$$-240A]\ #,##0"/>
    <numFmt numFmtId="169"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scheme val="major"/>
    </font>
    <font>
      <sz val="9"/>
      <color rgb="FFFFFFFF"/>
      <name val="Calibri light"/>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5"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4"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4"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7" fontId="7" fillId="0" borderId="1" xfId="0" applyNumberFormat="1" applyFont="1" applyBorder="1" applyAlignment="1">
      <alignment horizontal="center" vertical="center"/>
    </xf>
    <xf numFmtId="167" fontId="7" fillId="0" borderId="1" xfId="0" applyNumberFormat="1" applyFont="1" applyBorder="1"/>
    <xf numFmtId="166"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8" fontId="7" fillId="0" borderId="1" xfId="0" applyNumberFormat="1" applyFont="1" applyBorder="1" applyAlignment="1">
      <alignment horizontal="center" vertical="center"/>
    </xf>
    <xf numFmtId="6" fontId="19" fillId="0" borderId="1" xfId="0" applyNumberFormat="1" applyFont="1" applyBorder="1"/>
    <xf numFmtId="2" fontId="7" fillId="0" borderId="0" xfId="0" applyNumberFormat="1" applyFont="1"/>
    <xf numFmtId="169"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168" fontId="20" fillId="0" borderId="1" xfId="0" applyNumberFormat="1" applyFont="1" applyBorder="1" applyAlignment="1">
      <alignment horizontal="center" vertical="center"/>
    </xf>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9" fontId="7" fillId="0" borderId="0" xfId="13" applyFont="1"/>
    <xf numFmtId="10" fontId="15" fillId="0" borderId="0" xfId="13" applyNumberFormat="1" applyFont="1"/>
    <xf numFmtId="164" fontId="0" fillId="0" borderId="0" xfId="1" applyNumberFormat="1" applyFont="1" applyAlignment="1">
      <alignment horizontal="center" vertical="center"/>
    </xf>
    <xf numFmtId="42" fontId="20" fillId="0" borderId="1" xfId="12"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C88"/>
  <sheetViews>
    <sheetView tabSelected="1" topLeftCell="AG1" zoomScale="80" zoomScaleNormal="80" workbookViewId="0">
      <selection activeCell="AR1" sqref="AR1:AR1048576"/>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4.71093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24.85546875" style="26" customWidth="1"/>
    <col min="39" max="53" width="10.85546875" style="26" customWidth="1"/>
    <col min="54" max="54" width="10.85546875" style="26"/>
    <col min="55" max="16384" width="10.85546875" style="43"/>
  </cols>
  <sheetData>
    <row r="1" spans="1:55" ht="36">
      <c r="A1" s="41" t="s">
        <v>0</v>
      </c>
      <c r="B1" s="42" t="s">
        <v>1</v>
      </c>
      <c r="C1" s="41" t="s">
        <v>2</v>
      </c>
      <c r="D1" s="42" t="s">
        <v>3</v>
      </c>
      <c r="E1" s="74" t="s">
        <v>4</v>
      </c>
      <c r="F1" s="42" t="s">
        <v>5</v>
      </c>
      <c r="G1" s="74" t="s">
        <v>6</v>
      </c>
      <c r="H1" s="42" t="s">
        <v>7</v>
      </c>
      <c r="I1" s="74" t="s">
        <v>8</v>
      </c>
      <c r="J1" s="42" t="s">
        <v>9</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5" ht="36">
      <c r="A2" s="44" t="s">
        <v>29</v>
      </c>
      <c r="B2" s="45" t="s">
        <v>30</v>
      </c>
      <c r="C2" s="48" t="s">
        <v>31</v>
      </c>
      <c r="D2" s="57">
        <v>333</v>
      </c>
      <c r="E2" s="58">
        <v>328</v>
      </c>
      <c r="F2" s="59">
        <v>251</v>
      </c>
      <c r="G2" s="60">
        <v>335</v>
      </c>
      <c r="H2" s="61">
        <v>313</v>
      </c>
      <c r="I2" s="60">
        <v>235</v>
      </c>
      <c r="J2" s="65">
        <v>297500</v>
      </c>
      <c r="K2" s="66">
        <v>289</v>
      </c>
      <c r="L2" s="66">
        <v>298.08</v>
      </c>
      <c r="M2" s="66">
        <v>285</v>
      </c>
      <c r="N2" s="66">
        <v>602</v>
      </c>
      <c r="O2" s="66">
        <v>500</v>
      </c>
      <c r="P2" s="66">
        <v>2563</v>
      </c>
      <c r="Q2" s="91">
        <v>210</v>
      </c>
      <c r="R2" s="66">
        <v>335</v>
      </c>
      <c r="S2" s="66">
        <v>250</v>
      </c>
      <c r="T2" s="66">
        <v>617.59572000000003</v>
      </c>
      <c r="U2" s="66">
        <v>316</v>
      </c>
      <c r="V2" s="66">
        <v>436</v>
      </c>
      <c r="W2" s="66">
        <v>235.29411764705884</v>
      </c>
      <c r="X2" s="66">
        <v>251</v>
      </c>
      <c r="Y2" s="66">
        <v>318</v>
      </c>
      <c r="Z2" s="66">
        <v>262</v>
      </c>
      <c r="AA2" s="66">
        <v>274</v>
      </c>
      <c r="AB2" s="66">
        <v>244</v>
      </c>
      <c r="AC2" s="67">
        <f t="shared" ref="AC2:AC33" si="0">IFERROR(MEDIAN(D2:AB2),0)</f>
        <v>313</v>
      </c>
      <c r="AD2" s="75">
        <f t="shared" ref="AD2:AD33" si="1">+IF($AC2=D2,2,IF(AND(($AC2-D2)/$AC2&lt;=0.2,($AC2-D2)/$AC2&gt;0),2,IF(AND(($AC2-D2)/$AC2&gt;=-0.2,($AC2-D2)/$AC2&lt;0),1,0)))</f>
        <v>1</v>
      </c>
      <c r="AE2" s="75">
        <f t="shared" ref="AE2:AE33" si="2">+IF($AC2=E2,2,IF(AND(($AC2-E2)/$AC2&lt;=0.2,($AC2-E2)/$AC2&gt;0),2,IF(AND(($AC2-E2)/$AC2&gt;=-0.2,($AC2-E2)/$AC2&lt;0),1,0)))</f>
        <v>1</v>
      </c>
      <c r="AF2" s="75">
        <f t="shared" ref="AF2:AF33" si="3">+IF($AC2=F2,2,IF(AND(($AC2-F2)/$AC2&lt;=0.2,($AC2-F2)/$AC2&gt;0),2,IF(AND(($AC2-F2)/$AC2&gt;=-0.2,($AC2-F2)/$AC2&lt;0),1,0)))</f>
        <v>2</v>
      </c>
      <c r="AG2" s="75">
        <f t="shared" ref="AG2:AG33" si="4">+IF($AC2=G2,2,IF(AND(($AC2-G2)/$AC2&lt;=0.2,($AC2-G2)/$AC2&gt;0),2,IF(AND(($AC2-G2)/$AC2&gt;=-0.2,($AC2-G2)/$AC2&lt;0),1,0)))</f>
        <v>1</v>
      </c>
      <c r="AH2" s="75">
        <f t="shared" ref="AH2:AH33" si="5">+IF($AC2=H2,2,IF(AND(($AC2-H2)/$AC2&lt;=0.2,($AC2-H2)/$AC2&gt;0),2,IF(AND(($AC2-H2)/$AC2&gt;=-0.2,($AC2-H2)/$AC2&lt;0),1,0)))</f>
        <v>2</v>
      </c>
      <c r="AI2" s="75">
        <f t="shared" ref="AI2:AI33" si="6">+IF($AC2=I2,2,IF(AND(($AC2-I2)/$AC2&lt;=0.2,($AC2-I2)/$AC2&gt;0),2,IF(AND(($AC2-I2)/$AC2&gt;=-0.2,($AC2-I2)/$AC2&lt;0),1,0)))</f>
        <v>0</v>
      </c>
      <c r="AJ2" s="75">
        <f t="shared" ref="AJ2:AJ33" si="7">+IF($AC2=J2,2,IF(AND(($AC2-J2)/$AC2&lt;=0.2,($AC2-J2)/$AC2&gt;0),2,IF(AND(($AC2-J2)/$AC2&gt;=-0.2,($AC2-J2)/$AC2&lt;0),1,0)))</f>
        <v>0</v>
      </c>
      <c r="AK2" s="75">
        <f t="shared" ref="AK2:AK33" si="8">+IF($AC2=K2,2,IF(AND(($AC2-K2)/$AC2&lt;=0.2,($AC2-K2)/$AC2&gt;0),2,IF(AND(($AC2-K2)/$AC2&gt;=-0.2,($AC2-K2)/$AC2&lt;0),1,0)))</f>
        <v>2</v>
      </c>
      <c r="AL2" s="75">
        <f t="shared" ref="AL2:AL33" si="9">+IF($AC2=L2,2,IF(AND(($AC2-L2)/$AC2&lt;=0.2,($AC2-L2)/$AC2&gt;0),2,IF(AND(($AC2-L2)/$AC2&gt;=-0.2,($AC2-L2)/$AC2&lt;0),1,0)))</f>
        <v>2</v>
      </c>
      <c r="AM2" s="75">
        <f t="shared" ref="AM2:AM33" si="10">+IF($AC2=M2,2,IF(AND(($AC2-M2)/$AC2&lt;=0.2,($AC2-M2)/$AC2&gt;0),2,IF(AND(($AC2-M2)/$AC2&gt;=-0.2,($AC2-M2)/$AC2&lt;0),1,0)))</f>
        <v>2</v>
      </c>
      <c r="AN2" s="75">
        <f t="shared" ref="AN2:AN33" si="11">+IF($AC2=N2,2,IF(AND(($AC2-N2)/$AC2&lt;=0.2,($AC2-N2)/$AC2&gt;0),2,IF(AND(($AC2-N2)/$AC2&gt;=-0.2,($AC2-N2)/$AC2&lt;0),1,0)))</f>
        <v>0</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1</v>
      </c>
      <c r="AS2" s="75">
        <f t="shared" ref="AS2:AS33" si="16">+IF($AC2=S2,2,IF(AND(($AC2-S2)/$AC2&lt;=0.2,($AC2-S2)/$AC2&gt;0),2,IF(AND(($AC2-S2)/$AC2&gt;=-0.2,($AC2-S2)/$AC2&lt;0),1,0)))</f>
        <v>0</v>
      </c>
      <c r="AT2" s="75">
        <f t="shared" ref="AT2:AT33" si="17">+IF($AC2=T2,2,IF(AND(($AC2-T2)/$AC2&lt;=0.2,($AC2-T2)/$AC2&gt;0),2,IF(AND(($AC2-T2)/$AC2&gt;=-0.2,($AC2-T2)/$AC2&lt;0),1,0)))</f>
        <v>0</v>
      </c>
      <c r="AU2" s="75">
        <f t="shared" ref="AU2:AU33" si="18">+IF($AC2=U2,2,IF(AND(($AC2-U2)/$AC2&lt;=0.2,($AC2-U2)/$AC2&gt;0),2,IF(AND(($AC2-U2)/$AC2&gt;=-0.2,($AC2-U2)/$AC2&lt;0),1,0)))</f>
        <v>1</v>
      </c>
      <c r="AV2" s="75">
        <f t="shared" ref="AV2:AV33" si="19">+IF($AC2=V2,2,IF(AND(($AC2-V2)/$AC2&lt;=0.2,($AC2-V2)/$AC2&gt;0),2,IF(AND(($AC2-V2)/$AC2&gt;=-0.2,($AC2-V2)/$AC2&lt;0),1,0)))</f>
        <v>0</v>
      </c>
      <c r="AW2" s="75">
        <f t="shared" ref="AW2:AW33" si="20">+IF($AC2=W2,2,IF(AND(($AC2-W2)/$AC2&lt;=0.2,($AC2-W2)/$AC2&gt;0),2,IF(AND(($AC2-W2)/$AC2&gt;=-0.2,($AC2-W2)/$AC2&lt;0),1,0)))</f>
        <v>0</v>
      </c>
      <c r="AX2" s="75">
        <f t="shared" ref="AX2:AX33" si="21">+IF($AC2=X2,2,IF(AND(($AC2-X2)/$AC2&lt;=0.2,($AC2-X2)/$AC2&gt;0),2,IF(AND(($AC2-X2)/$AC2&gt;=-0.2,($AC2-X2)/$AC2&lt;0),1,0)))</f>
        <v>2</v>
      </c>
      <c r="AY2" s="75">
        <f t="shared" ref="AY2:AY33" si="22">+IF($AC2=Y2,2,IF(AND(($AC2-Y2)/$AC2&lt;=0.2,($AC2-Y2)/$AC2&gt;0),2,IF(AND(($AC2-Y2)/$AC2&gt;=-0.2,($AC2-Y2)/$AC2&lt;0),1,0)))</f>
        <v>1</v>
      </c>
      <c r="AZ2" s="75">
        <f t="shared" ref="AZ2:AZ33" si="23">+IF($AC2=Z2,2,IF(AND(($AC2-Z2)/$AC2&lt;=0.2,($AC2-Z2)/$AC2&gt;0),2,IF(AND(($AC2-Z2)/$AC2&gt;=-0.2,($AC2-Z2)/$AC2&lt;0),1,0)))</f>
        <v>2</v>
      </c>
      <c r="BA2" s="75">
        <f t="shared" ref="BA2:BA33" si="24">+IF($AC2=AA2,2,IF(AND(($AC2-AA2)/$AC2&lt;=0.2,($AC2-AA2)/$AC2&gt;0),2,IF(AND(($AC2-AA2)/$AC2&gt;=-0.2,($AC2-AA2)/$AC2&lt;0),1,0)))</f>
        <v>2</v>
      </c>
      <c r="BB2" s="75">
        <f t="shared" ref="BB2:BB33" si="25">+IF($AC2=AB2,2,IF(AND(($AC2-AB2)/$AC2&lt;=0.2,($AC2-AB2)/$AC2&gt;0),2,IF(AND(($AC2-AB2)/$AC2&gt;=-0.2,($AC2-AB2)/$AC2&lt;0),1,0)))</f>
        <v>0</v>
      </c>
      <c r="BC2" s="88"/>
    </row>
    <row r="3" spans="1:55" ht="48">
      <c r="A3" s="44" t="s">
        <v>32</v>
      </c>
      <c r="B3" s="45" t="s">
        <v>33</v>
      </c>
      <c r="C3" s="48" t="s">
        <v>34</v>
      </c>
      <c r="D3" s="57">
        <v>1360</v>
      </c>
      <c r="E3" s="58">
        <v>1006</v>
      </c>
      <c r="F3" s="59">
        <v>1754</v>
      </c>
      <c r="G3" s="60">
        <v>1290</v>
      </c>
      <c r="H3" s="61">
        <v>884</v>
      </c>
      <c r="I3" s="60">
        <v>1054</v>
      </c>
      <c r="J3" s="65">
        <v>1289167</v>
      </c>
      <c r="K3" s="66">
        <v>514</v>
      </c>
      <c r="L3" s="66">
        <v>1167.48</v>
      </c>
      <c r="M3" s="66">
        <v>1352</v>
      </c>
      <c r="N3" s="66">
        <v>1144</v>
      </c>
      <c r="O3" s="66">
        <v>1900</v>
      </c>
      <c r="P3" s="66">
        <v>3478</v>
      </c>
      <c r="Q3" s="91">
        <v>1433</v>
      </c>
      <c r="R3" s="66">
        <v>1224</v>
      </c>
      <c r="S3" s="66">
        <v>1650</v>
      </c>
      <c r="T3" s="66">
        <v>1176.4692239999999</v>
      </c>
      <c r="U3" s="66">
        <v>1354</v>
      </c>
      <c r="V3" s="66">
        <v>1083</v>
      </c>
      <c r="W3" s="66">
        <v>1864.0522875816994</v>
      </c>
      <c r="X3" s="66">
        <v>1754</v>
      </c>
      <c r="Y3" s="66">
        <v>1357</v>
      </c>
      <c r="Z3" s="66">
        <v>1034</v>
      </c>
      <c r="AA3" s="66">
        <v>1265000</v>
      </c>
      <c r="AB3" s="66">
        <v>1695</v>
      </c>
      <c r="AC3" s="67">
        <f t="shared" si="0"/>
        <v>1354</v>
      </c>
      <c r="AD3" s="75">
        <f t="shared" si="1"/>
        <v>1</v>
      </c>
      <c r="AE3" s="75">
        <f t="shared" si="2"/>
        <v>0</v>
      </c>
      <c r="AF3" s="75">
        <f t="shared" si="3"/>
        <v>0</v>
      </c>
      <c r="AG3" s="75">
        <f t="shared" si="4"/>
        <v>2</v>
      </c>
      <c r="AH3" s="75">
        <f t="shared" si="5"/>
        <v>0</v>
      </c>
      <c r="AI3" s="75">
        <f t="shared" si="6"/>
        <v>0</v>
      </c>
      <c r="AJ3" s="75">
        <f t="shared" si="7"/>
        <v>0</v>
      </c>
      <c r="AK3" s="75">
        <f t="shared" si="8"/>
        <v>0</v>
      </c>
      <c r="AL3" s="75">
        <f t="shared" si="9"/>
        <v>2</v>
      </c>
      <c r="AM3" s="75">
        <f t="shared" si="10"/>
        <v>2</v>
      </c>
      <c r="AN3" s="75">
        <f t="shared" si="11"/>
        <v>2</v>
      </c>
      <c r="AO3" s="75">
        <f t="shared" si="12"/>
        <v>0</v>
      </c>
      <c r="AP3" s="75">
        <f t="shared" si="13"/>
        <v>0</v>
      </c>
      <c r="AQ3" s="75">
        <f t="shared" si="14"/>
        <v>1</v>
      </c>
      <c r="AR3" s="75">
        <f t="shared" si="15"/>
        <v>2</v>
      </c>
      <c r="AS3" s="75">
        <f t="shared" si="16"/>
        <v>0</v>
      </c>
      <c r="AT3" s="75">
        <f t="shared" si="17"/>
        <v>2</v>
      </c>
      <c r="AU3" s="75">
        <f t="shared" si="18"/>
        <v>2</v>
      </c>
      <c r="AV3" s="75">
        <f t="shared" si="19"/>
        <v>0</v>
      </c>
      <c r="AW3" s="75">
        <f t="shared" si="20"/>
        <v>0</v>
      </c>
      <c r="AX3" s="75">
        <f t="shared" si="21"/>
        <v>0</v>
      </c>
      <c r="AY3" s="75">
        <f t="shared" si="22"/>
        <v>1</v>
      </c>
      <c r="AZ3" s="75">
        <f t="shared" si="23"/>
        <v>0</v>
      </c>
      <c r="BA3" s="75">
        <f t="shared" si="24"/>
        <v>0</v>
      </c>
      <c r="BB3" s="75">
        <f t="shared" si="25"/>
        <v>0</v>
      </c>
      <c r="BC3" s="88"/>
    </row>
    <row r="4" spans="1:55" ht="48">
      <c r="A4" s="44" t="s">
        <v>35</v>
      </c>
      <c r="B4" s="45" t="s">
        <v>36</v>
      </c>
      <c r="C4" s="48" t="s">
        <v>34</v>
      </c>
      <c r="D4" s="57">
        <v>2118</v>
      </c>
      <c r="E4" s="58">
        <v>2089</v>
      </c>
      <c r="F4" s="59">
        <v>2756</v>
      </c>
      <c r="G4" s="60">
        <v>2079</v>
      </c>
      <c r="H4" s="61">
        <v>1321</v>
      </c>
      <c r="I4" s="60">
        <v>1900</v>
      </c>
      <c r="J4" s="65">
        <v>2512883</v>
      </c>
      <c r="K4" s="66">
        <v>932</v>
      </c>
      <c r="L4" s="66">
        <v>2113.56</v>
      </c>
      <c r="M4" s="66">
        <v>1967</v>
      </c>
      <c r="N4" s="66">
        <v>1200</v>
      </c>
      <c r="O4" s="66">
        <v>3200</v>
      </c>
      <c r="P4" s="66">
        <v>4394</v>
      </c>
      <c r="Q4" s="91">
        <v>2272</v>
      </c>
      <c r="R4" s="66">
        <v>2078</v>
      </c>
      <c r="S4" s="66">
        <v>2250</v>
      </c>
      <c r="T4" s="66">
        <v>1960.107072</v>
      </c>
      <c r="U4" s="66">
        <v>2125</v>
      </c>
      <c r="V4" s="66">
        <v>1173</v>
      </c>
      <c r="W4" s="66">
        <v>2930.7189542483657</v>
      </c>
      <c r="X4" s="66">
        <v>2756</v>
      </c>
      <c r="Y4" s="66">
        <v>2094</v>
      </c>
      <c r="Z4" s="66">
        <v>1692</v>
      </c>
      <c r="AA4" s="66">
        <v>1839999.9999999998</v>
      </c>
      <c r="AB4" s="66">
        <v>2800</v>
      </c>
      <c r="AC4" s="67">
        <f t="shared" si="0"/>
        <v>2113.56</v>
      </c>
      <c r="AD4" s="75">
        <f t="shared" si="1"/>
        <v>1</v>
      </c>
      <c r="AE4" s="75">
        <f t="shared" si="2"/>
        <v>2</v>
      </c>
      <c r="AF4" s="75">
        <f t="shared" si="3"/>
        <v>0</v>
      </c>
      <c r="AG4" s="75">
        <f t="shared" si="4"/>
        <v>2</v>
      </c>
      <c r="AH4" s="75">
        <f t="shared" si="5"/>
        <v>0</v>
      </c>
      <c r="AI4" s="75">
        <f t="shared" si="6"/>
        <v>2</v>
      </c>
      <c r="AJ4" s="75">
        <f t="shared" si="7"/>
        <v>0</v>
      </c>
      <c r="AK4" s="75">
        <f t="shared" si="8"/>
        <v>0</v>
      </c>
      <c r="AL4" s="75">
        <f t="shared" si="9"/>
        <v>2</v>
      </c>
      <c r="AM4" s="75">
        <f t="shared" si="10"/>
        <v>2</v>
      </c>
      <c r="AN4" s="75">
        <f t="shared" si="11"/>
        <v>0</v>
      </c>
      <c r="AO4" s="75">
        <f t="shared" si="12"/>
        <v>0</v>
      </c>
      <c r="AP4" s="75">
        <f t="shared" si="13"/>
        <v>0</v>
      </c>
      <c r="AQ4" s="75">
        <f t="shared" si="14"/>
        <v>1</v>
      </c>
      <c r="AR4" s="75">
        <f t="shared" si="15"/>
        <v>2</v>
      </c>
      <c r="AS4" s="75">
        <f t="shared" si="16"/>
        <v>1</v>
      </c>
      <c r="AT4" s="75">
        <f t="shared" si="17"/>
        <v>2</v>
      </c>
      <c r="AU4" s="75">
        <f t="shared" si="18"/>
        <v>1</v>
      </c>
      <c r="AV4" s="75">
        <f t="shared" si="19"/>
        <v>0</v>
      </c>
      <c r="AW4" s="75">
        <f t="shared" si="20"/>
        <v>0</v>
      </c>
      <c r="AX4" s="75">
        <f t="shared" si="21"/>
        <v>0</v>
      </c>
      <c r="AY4" s="75">
        <f t="shared" si="22"/>
        <v>2</v>
      </c>
      <c r="AZ4" s="75">
        <f t="shared" si="23"/>
        <v>2</v>
      </c>
      <c r="BA4" s="75">
        <f t="shared" si="24"/>
        <v>0</v>
      </c>
      <c r="BB4" s="75">
        <f t="shared" si="25"/>
        <v>0</v>
      </c>
      <c r="BC4" s="88"/>
    </row>
    <row r="5" spans="1:55" ht="36">
      <c r="A5" s="44" t="s">
        <v>37</v>
      </c>
      <c r="B5" s="45" t="s">
        <v>38</v>
      </c>
      <c r="C5" s="48" t="s">
        <v>34</v>
      </c>
      <c r="D5" s="57">
        <v>1190</v>
      </c>
      <c r="E5" s="58">
        <v>1245</v>
      </c>
      <c r="F5" s="59">
        <v>1566</v>
      </c>
      <c r="G5" s="60">
        <v>1094</v>
      </c>
      <c r="H5" s="61">
        <v>1169</v>
      </c>
      <c r="I5" s="60">
        <v>1179</v>
      </c>
      <c r="J5" s="65">
        <v>1388333</v>
      </c>
      <c r="K5" s="66">
        <v>643</v>
      </c>
      <c r="L5" s="66">
        <v>1264.68</v>
      </c>
      <c r="M5" s="66">
        <v>1216</v>
      </c>
      <c r="N5" s="66">
        <v>800</v>
      </c>
      <c r="O5" s="66">
        <v>15200</v>
      </c>
      <c r="P5" s="66">
        <v>8238</v>
      </c>
      <c r="Q5" s="91">
        <v>1173</v>
      </c>
      <c r="R5" s="66">
        <v>1173</v>
      </c>
      <c r="S5" s="66">
        <v>3750</v>
      </c>
      <c r="T5" s="66">
        <v>1154.1952799999999</v>
      </c>
      <c r="U5" s="66">
        <v>1235</v>
      </c>
      <c r="V5" s="66">
        <v>887</v>
      </c>
      <c r="W5" s="66">
        <v>1764.7058823529412</v>
      </c>
      <c r="X5" s="66">
        <v>1566</v>
      </c>
      <c r="Y5" s="66">
        <v>1226</v>
      </c>
      <c r="Z5" s="66">
        <v>1151</v>
      </c>
      <c r="AA5" s="66">
        <v>1642199.9999999998</v>
      </c>
      <c r="AB5" s="66">
        <v>1500</v>
      </c>
      <c r="AC5" s="67">
        <f t="shared" si="0"/>
        <v>1226</v>
      </c>
      <c r="AD5" s="75">
        <f t="shared" si="1"/>
        <v>2</v>
      </c>
      <c r="AE5" s="75">
        <f t="shared" si="2"/>
        <v>1</v>
      </c>
      <c r="AF5" s="75">
        <f t="shared" si="3"/>
        <v>0</v>
      </c>
      <c r="AG5" s="75">
        <f t="shared" si="4"/>
        <v>2</v>
      </c>
      <c r="AH5" s="75">
        <f t="shared" si="5"/>
        <v>2</v>
      </c>
      <c r="AI5" s="75">
        <f t="shared" si="6"/>
        <v>2</v>
      </c>
      <c r="AJ5" s="75">
        <f t="shared" si="7"/>
        <v>0</v>
      </c>
      <c r="AK5" s="75">
        <f t="shared" si="8"/>
        <v>0</v>
      </c>
      <c r="AL5" s="75">
        <f t="shared" si="9"/>
        <v>1</v>
      </c>
      <c r="AM5" s="75">
        <f t="shared" si="10"/>
        <v>2</v>
      </c>
      <c r="AN5" s="75">
        <f t="shared" si="11"/>
        <v>0</v>
      </c>
      <c r="AO5" s="75">
        <f t="shared" si="12"/>
        <v>0</v>
      </c>
      <c r="AP5" s="75">
        <f t="shared" si="13"/>
        <v>0</v>
      </c>
      <c r="AQ5" s="75">
        <f t="shared" si="14"/>
        <v>2</v>
      </c>
      <c r="AR5" s="75">
        <f t="shared" si="15"/>
        <v>2</v>
      </c>
      <c r="AS5" s="75">
        <f t="shared" si="16"/>
        <v>0</v>
      </c>
      <c r="AT5" s="75">
        <f t="shared" si="17"/>
        <v>2</v>
      </c>
      <c r="AU5" s="75">
        <f t="shared" si="18"/>
        <v>1</v>
      </c>
      <c r="AV5" s="75">
        <f t="shared" si="19"/>
        <v>0</v>
      </c>
      <c r="AW5" s="75">
        <f t="shared" si="20"/>
        <v>0</v>
      </c>
      <c r="AX5" s="75">
        <f t="shared" si="21"/>
        <v>0</v>
      </c>
      <c r="AY5" s="75">
        <f t="shared" si="22"/>
        <v>2</v>
      </c>
      <c r="AZ5" s="75">
        <f t="shared" si="23"/>
        <v>2</v>
      </c>
      <c r="BA5" s="75">
        <f t="shared" si="24"/>
        <v>0</v>
      </c>
      <c r="BB5" s="75">
        <f t="shared" si="25"/>
        <v>0</v>
      </c>
      <c r="BC5" s="88"/>
    </row>
    <row r="6" spans="1:55" ht="36">
      <c r="A6" s="44" t="s">
        <v>39</v>
      </c>
      <c r="B6" s="45" t="s">
        <v>40</v>
      </c>
      <c r="C6" s="48" t="s">
        <v>34</v>
      </c>
      <c r="D6" s="57">
        <v>945</v>
      </c>
      <c r="E6" s="58">
        <v>1046</v>
      </c>
      <c r="F6" s="59">
        <v>1754</v>
      </c>
      <c r="G6" s="60">
        <v>1129</v>
      </c>
      <c r="H6" s="61">
        <v>11693333</v>
      </c>
      <c r="I6" s="60">
        <v>1175</v>
      </c>
      <c r="J6" s="65">
        <v>1388333</v>
      </c>
      <c r="K6" s="66">
        <v>643</v>
      </c>
      <c r="L6" s="66">
        <v>1274.4000000000001</v>
      </c>
      <c r="M6" s="66">
        <v>1249</v>
      </c>
      <c r="N6" s="66">
        <v>662</v>
      </c>
      <c r="O6" s="66">
        <v>20250</v>
      </c>
      <c r="P6" s="66">
        <v>8238</v>
      </c>
      <c r="Q6" s="91">
        <v>1258</v>
      </c>
      <c r="R6" s="66">
        <v>1326</v>
      </c>
      <c r="S6" s="66">
        <v>5350</v>
      </c>
      <c r="T6" s="66">
        <v>1154.1952799999999</v>
      </c>
      <c r="U6" s="66">
        <v>959</v>
      </c>
      <c r="V6" s="66">
        <v>887</v>
      </c>
      <c r="W6" s="66">
        <v>2026.1437908496732</v>
      </c>
      <c r="X6" s="66">
        <v>1754</v>
      </c>
      <c r="Y6" s="66">
        <v>1238</v>
      </c>
      <c r="Z6" s="66">
        <v>1261</v>
      </c>
      <c r="AA6" s="66">
        <v>1642199.9999999998</v>
      </c>
      <c r="AB6" s="66">
        <v>1500</v>
      </c>
      <c r="AC6" s="67">
        <f t="shared" si="0"/>
        <v>1261</v>
      </c>
      <c r="AD6" s="75">
        <f t="shared" si="1"/>
        <v>0</v>
      </c>
      <c r="AE6" s="75">
        <f t="shared" si="2"/>
        <v>2</v>
      </c>
      <c r="AF6" s="75">
        <f t="shared" si="3"/>
        <v>0</v>
      </c>
      <c r="AG6" s="75">
        <f t="shared" si="4"/>
        <v>2</v>
      </c>
      <c r="AH6" s="75">
        <f t="shared" si="5"/>
        <v>0</v>
      </c>
      <c r="AI6" s="75">
        <f t="shared" si="6"/>
        <v>2</v>
      </c>
      <c r="AJ6" s="75">
        <f t="shared" si="7"/>
        <v>0</v>
      </c>
      <c r="AK6" s="75">
        <f t="shared" si="8"/>
        <v>0</v>
      </c>
      <c r="AL6" s="75">
        <f t="shared" si="9"/>
        <v>1</v>
      </c>
      <c r="AM6" s="75">
        <f t="shared" si="10"/>
        <v>2</v>
      </c>
      <c r="AN6" s="75">
        <f t="shared" si="11"/>
        <v>0</v>
      </c>
      <c r="AO6" s="75">
        <f t="shared" si="12"/>
        <v>0</v>
      </c>
      <c r="AP6" s="75">
        <f t="shared" si="13"/>
        <v>0</v>
      </c>
      <c r="AQ6" s="75">
        <f t="shared" si="14"/>
        <v>2</v>
      </c>
      <c r="AR6" s="75">
        <f t="shared" si="15"/>
        <v>1</v>
      </c>
      <c r="AS6" s="75">
        <f t="shared" si="16"/>
        <v>0</v>
      </c>
      <c r="AT6" s="75">
        <f t="shared" si="17"/>
        <v>2</v>
      </c>
      <c r="AU6" s="75">
        <f t="shared" si="18"/>
        <v>0</v>
      </c>
      <c r="AV6" s="75">
        <f t="shared" si="19"/>
        <v>0</v>
      </c>
      <c r="AW6" s="75">
        <f t="shared" si="20"/>
        <v>0</v>
      </c>
      <c r="AX6" s="75">
        <f t="shared" si="21"/>
        <v>0</v>
      </c>
      <c r="AY6" s="75">
        <f t="shared" si="22"/>
        <v>2</v>
      </c>
      <c r="AZ6" s="75">
        <f t="shared" si="23"/>
        <v>2</v>
      </c>
      <c r="BA6" s="75">
        <f t="shared" si="24"/>
        <v>0</v>
      </c>
      <c r="BB6" s="75">
        <f t="shared" si="25"/>
        <v>1</v>
      </c>
      <c r="BC6" s="88"/>
    </row>
    <row r="7" spans="1:55" ht="36">
      <c r="A7" s="44" t="s">
        <v>41</v>
      </c>
      <c r="B7" s="45" t="s">
        <v>42</v>
      </c>
      <c r="C7" s="48" t="s">
        <v>43</v>
      </c>
      <c r="D7" s="57">
        <v>7896</v>
      </c>
      <c r="E7" s="58">
        <v>7754</v>
      </c>
      <c r="F7" s="59">
        <v>12151</v>
      </c>
      <c r="G7" s="60">
        <v>7686</v>
      </c>
      <c r="H7" s="61">
        <v>2266</v>
      </c>
      <c r="I7" s="60">
        <v>7445</v>
      </c>
      <c r="J7" s="65">
        <v>3173333</v>
      </c>
      <c r="K7" s="66">
        <v>2570</v>
      </c>
      <c r="L7" s="66">
        <v>8056.8</v>
      </c>
      <c r="M7" s="66">
        <v>6981</v>
      </c>
      <c r="N7" s="66">
        <v>3800</v>
      </c>
      <c r="O7" s="66">
        <v>30400</v>
      </c>
      <c r="P7" s="66">
        <v>12156</v>
      </c>
      <c r="Q7" s="91">
        <v>10153</v>
      </c>
      <c r="R7" s="66">
        <v>7819</v>
      </c>
      <c r="S7" s="66">
        <v>9500</v>
      </c>
      <c r="T7" s="66">
        <v>1640.1722399999999</v>
      </c>
      <c r="U7" s="66">
        <v>6258</v>
      </c>
      <c r="V7" s="66">
        <v>1308</v>
      </c>
      <c r="W7" s="66">
        <v>11601.307189542484</v>
      </c>
      <c r="X7" s="66">
        <v>12151</v>
      </c>
      <c r="Y7" s="66">
        <v>8199</v>
      </c>
      <c r="Z7" s="66">
        <v>6881</v>
      </c>
      <c r="AA7" s="66">
        <v>1380</v>
      </c>
      <c r="AB7" s="66">
        <v>12000</v>
      </c>
      <c r="AC7" s="67">
        <f t="shared" si="0"/>
        <v>7819</v>
      </c>
      <c r="AD7" s="75">
        <f t="shared" si="1"/>
        <v>1</v>
      </c>
      <c r="AE7" s="75">
        <f t="shared" si="2"/>
        <v>2</v>
      </c>
      <c r="AF7" s="75">
        <f t="shared" si="3"/>
        <v>0</v>
      </c>
      <c r="AG7" s="75">
        <f t="shared" si="4"/>
        <v>2</v>
      </c>
      <c r="AH7" s="75">
        <f t="shared" si="5"/>
        <v>0</v>
      </c>
      <c r="AI7" s="75">
        <f t="shared" si="6"/>
        <v>2</v>
      </c>
      <c r="AJ7" s="75">
        <f t="shared" si="7"/>
        <v>0</v>
      </c>
      <c r="AK7" s="75">
        <f t="shared" si="8"/>
        <v>0</v>
      </c>
      <c r="AL7" s="75">
        <f t="shared" si="9"/>
        <v>1</v>
      </c>
      <c r="AM7" s="75">
        <f t="shared" si="10"/>
        <v>2</v>
      </c>
      <c r="AN7" s="75">
        <f t="shared" si="11"/>
        <v>0</v>
      </c>
      <c r="AO7" s="75">
        <f t="shared" si="12"/>
        <v>0</v>
      </c>
      <c r="AP7" s="75">
        <f t="shared" si="13"/>
        <v>0</v>
      </c>
      <c r="AQ7" s="75">
        <f t="shared" si="14"/>
        <v>0</v>
      </c>
      <c r="AR7" s="75">
        <f t="shared" si="15"/>
        <v>2</v>
      </c>
      <c r="AS7" s="75">
        <f t="shared" si="16"/>
        <v>0</v>
      </c>
      <c r="AT7" s="75">
        <f t="shared" si="17"/>
        <v>0</v>
      </c>
      <c r="AU7" s="75">
        <f t="shared" si="18"/>
        <v>2</v>
      </c>
      <c r="AV7" s="75">
        <f t="shared" si="19"/>
        <v>0</v>
      </c>
      <c r="AW7" s="75">
        <f t="shared" si="20"/>
        <v>0</v>
      </c>
      <c r="AX7" s="75">
        <f t="shared" si="21"/>
        <v>0</v>
      </c>
      <c r="AY7" s="75">
        <f t="shared" si="22"/>
        <v>1</v>
      </c>
      <c r="AZ7" s="75">
        <f t="shared" si="23"/>
        <v>2</v>
      </c>
      <c r="BA7" s="75">
        <f t="shared" si="24"/>
        <v>0</v>
      </c>
      <c r="BB7" s="75">
        <f t="shared" si="25"/>
        <v>0</v>
      </c>
      <c r="BC7" s="88"/>
    </row>
    <row r="8" spans="1:55" ht="36">
      <c r="A8" s="44" t="s">
        <v>44</v>
      </c>
      <c r="B8" s="45" t="s">
        <v>45</v>
      </c>
      <c r="C8" s="48" t="s">
        <v>43</v>
      </c>
      <c r="D8" s="57">
        <v>4541</v>
      </c>
      <c r="E8" s="58">
        <v>4695</v>
      </c>
      <c r="F8" s="59">
        <v>12151</v>
      </c>
      <c r="G8" s="60">
        <v>5147</v>
      </c>
      <c r="H8" s="61">
        <v>2294</v>
      </c>
      <c r="I8" s="60">
        <v>4426</v>
      </c>
      <c r="J8" s="65">
        <v>714000</v>
      </c>
      <c r="K8" s="66">
        <v>771</v>
      </c>
      <c r="L8" s="66">
        <v>5267.16</v>
      </c>
      <c r="M8" s="66">
        <v>5255</v>
      </c>
      <c r="N8" s="66">
        <v>1500</v>
      </c>
      <c r="O8" s="66">
        <v>8900</v>
      </c>
      <c r="P8" s="66">
        <v>7323</v>
      </c>
      <c r="Q8" s="91">
        <v>6470</v>
      </c>
      <c r="R8" s="66">
        <v>4964</v>
      </c>
      <c r="S8" s="66">
        <v>6550</v>
      </c>
      <c r="T8" s="66">
        <v>1915.5591839999997</v>
      </c>
      <c r="U8" s="66">
        <v>4245</v>
      </c>
      <c r="V8" s="66">
        <v>572</v>
      </c>
      <c r="W8" s="66">
        <v>7701.9607843137255</v>
      </c>
      <c r="X8" s="66">
        <v>12151</v>
      </c>
      <c r="Y8" s="66">
        <v>4724</v>
      </c>
      <c r="Z8" s="66">
        <v>4661</v>
      </c>
      <c r="AA8" s="66">
        <v>1035</v>
      </c>
      <c r="AB8" s="66">
        <v>9100</v>
      </c>
      <c r="AC8" s="67">
        <f t="shared" si="0"/>
        <v>4964</v>
      </c>
      <c r="AD8" s="75">
        <f t="shared" si="1"/>
        <v>2</v>
      </c>
      <c r="AE8" s="75">
        <f t="shared" si="2"/>
        <v>2</v>
      </c>
      <c r="AF8" s="75">
        <f t="shared" si="3"/>
        <v>0</v>
      </c>
      <c r="AG8" s="75">
        <f t="shared" si="4"/>
        <v>1</v>
      </c>
      <c r="AH8" s="75">
        <f t="shared" si="5"/>
        <v>0</v>
      </c>
      <c r="AI8" s="75">
        <f t="shared" si="6"/>
        <v>2</v>
      </c>
      <c r="AJ8" s="75">
        <f t="shared" si="7"/>
        <v>0</v>
      </c>
      <c r="AK8" s="75">
        <f t="shared" si="8"/>
        <v>0</v>
      </c>
      <c r="AL8" s="75">
        <f t="shared" si="9"/>
        <v>1</v>
      </c>
      <c r="AM8" s="75">
        <f t="shared" si="10"/>
        <v>1</v>
      </c>
      <c r="AN8" s="75">
        <f t="shared" si="11"/>
        <v>0</v>
      </c>
      <c r="AO8" s="75">
        <f t="shared" si="12"/>
        <v>0</v>
      </c>
      <c r="AP8" s="75">
        <f t="shared" si="13"/>
        <v>0</v>
      </c>
      <c r="AQ8" s="75">
        <f t="shared" si="14"/>
        <v>0</v>
      </c>
      <c r="AR8" s="75">
        <f t="shared" si="15"/>
        <v>2</v>
      </c>
      <c r="AS8" s="75">
        <f t="shared" si="16"/>
        <v>0</v>
      </c>
      <c r="AT8" s="75">
        <f t="shared" si="17"/>
        <v>0</v>
      </c>
      <c r="AU8" s="75">
        <f t="shared" si="18"/>
        <v>2</v>
      </c>
      <c r="AV8" s="75">
        <f t="shared" si="19"/>
        <v>0</v>
      </c>
      <c r="AW8" s="75">
        <f t="shared" si="20"/>
        <v>0</v>
      </c>
      <c r="AX8" s="75">
        <f t="shared" si="21"/>
        <v>0</v>
      </c>
      <c r="AY8" s="75">
        <f t="shared" si="22"/>
        <v>2</v>
      </c>
      <c r="AZ8" s="75">
        <f t="shared" si="23"/>
        <v>2</v>
      </c>
      <c r="BA8" s="75">
        <f t="shared" si="24"/>
        <v>0</v>
      </c>
      <c r="BB8" s="75">
        <f t="shared" si="25"/>
        <v>0</v>
      </c>
      <c r="BC8" s="88"/>
    </row>
    <row r="9" spans="1:55" ht="36">
      <c r="A9" s="44" t="s">
        <v>46</v>
      </c>
      <c r="B9" s="45" t="s">
        <v>47</v>
      </c>
      <c r="C9" s="48" t="s">
        <v>43</v>
      </c>
      <c r="D9" s="57">
        <v>3965</v>
      </c>
      <c r="E9" s="58">
        <v>3708</v>
      </c>
      <c r="F9" s="59">
        <v>12401</v>
      </c>
      <c r="G9" s="60">
        <v>3443</v>
      </c>
      <c r="H9" s="61">
        <v>1208</v>
      </c>
      <c r="I9" s="60">
        <v>3412</v>
      </c>
      <c r="J9" s="65">
        <v>714000</v>
      </c>
      <c r="K9" s="66">
        <v>771</v>
      </c>
      <c r="L9" s="66">
        <v>4904.28</v>
      </c>
      <c r="M9" s="66">
        <v>3558</v>
      </c>
      <c r="N9" s="66">
        <v>1500</v>
      </c>
      <c r="O9" s="66">
        <v>10450</v>
      </c>
      <c r="P9" s="66">
        <v>7323</v>
      </c>
      <c r="Q9" s="91">
        <v>6470</v>
      </c>
      <c r="R9" s="66">
        <v>3658</v>
      </c>
      <c r="S9" s="66">
        <v>6550</v>
      </c>
      <c r="T9" s="66">
        <v>1694.8446479999998</v>
      </c>
      <c r="U9" s="66">
        <v>3659</v>
      </c>
      <c r="V9" s="66">
        <v>572</v>
      </c>
      <c r="W9" s="66">
        <v>9124.1830065359482</v>
      </c>
      <c r="X9" s="66">
        <v>12401</v>
      </c>
      <c r="Y9" s="66">
        <v>3725</v>
      </c>
      <c r="Z9" s="66">
        <v>3430</v>
      </c>
      <c r="AA9" s="66">
        <v>1380</v>
      </c>
      <c r="AB9" s="66">
        <v>9100</v>
      </c>
      <c r="AC9" s="67">
        <f t="shared" si="0"/>
        <v>3708</v>
      </c>
      <c r="AD9" s="75">
        <f t="shared" si="1"/>
        <v>1</v>
      </c>
      <c r="AE9" s="75">
        <f t="shared" si="2"/>
        <v>2</v>
      </c>
      <c r="AF9" s="75">
        <f t="shared" si="3"/>
        <v>0</v>
      </c>
      <c r="AG9" s="75">
        <f t="shared" si="4"/>
        <v>2</v>
      </c>
      <c r="AH9" s="75">
        <f t="shared" si="5"/>
        <v>0</v>
      </c>
      <c r="AI9" s="75">
        <f t="shared" si="6"/>
        <v>2</v>
      </c>
      <c r="AJ9" s="75">
        <f t="shared" si="7"/>
        <v>0</v>
      </c>
      <c r="AK9" s="75">
        <f t="shared" si="8"/>
        <v>0</v>
      </c>
      <c r="AL9" s="75">
        <f t="shared" si="9"/>
        <v>0</v>
      </c>
      <c r="AM9" s="75">
        <f t="shared" si="10"/>
        <v>2</v>
      </c>
      <c r="AN9" s="75">
        <f t="shared" si="11"/>
        <v>0</v>
      </c>
      <c r="AO9" s="75">
        <f t="shared" si="12"/>
        <v>0</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1</v>
      </c>
      <c r="AZ9" s="75">
        <f t="shared" si="23"/>
        <v>2</v>
      </c>
      <c r="BA9" s="75">
        <f t="shared" si="24"/>
        <v>0</v>
      </c>
      <c r="BB9" s="75">
        <f t="shared" si="25"/>
        <v>0</v>
      </c>
      <c r="BC9" s="88"/>
    </row>
    <row r="10" spans="1:55" ht="60">
      <c r="A10" s="44" t="s">
        <v>48</v>
      </c>
      <c r="B10" s="45" t="s">
        <v>49</v>
      </c>
      <c r="C10" s="48" t="s">
        <v>50</v>
      </c>
      <c r="D10" s="57">
        <v>4848</v>
      </c>
      <c r="E10" s="58">
        <v>5031</v>
      </c>
      <c r="F10" s="59">
        <v>6288</v>
      </c>
      <c r="G10" s="60">
        <v>4591</v>
      </c>
      <c r="H10" s="61">
        <v>2506</v>
      </c>
      <c r="I10" s="60">
        <v>4143</v>
      </c>
      <c r="J10" s="65">
        <v>6148333</v>
      </c>
      <c r="K10" s="66">
        <v>2731</v>
      </c>
      <c r="L10" s="66">
        <v>4474.4399999999996</v>
      </c>
      <c r="M10" s="66">
        <v>5125</v>
      </c>
      <c r="N10" s="66">
        <v>8000</v>
      </c>
      <c r="O10" s="66">
        <v>31200</v>
      </c>
      <c r="P10" s="66">
        <v>10948</v>
      </c>
      <c r="Q10" s="91">
        <v>5239</v>
      </c>
      <c r="R10" s="66">
        <v>4302</v>
      </c>
      <c r="S10" s="66">
        <v>5900</v>
      </c>
      <c r="T10" s="66">
        <v>5062.26</v>
      </c>
      <c r="U10" s="66">
        <v>4378</v>
      </c>
      <c r="V10" s="66">
        <v>2978</v>
      </c>
      <c r="W10" s="66">
        <v>6214.3790849673205</v>
      </c>
      <c r="X10" s="66">
        <v>6288</v>
      </c>
      <c r="Y10" s="66">
        <v>4760</v>
      </c>
      <c r="Z10" s="66">
        <v>4303</v>
      </c>
      <c r="AA10" s="66">
        <v>3334.9999999999995</v>
      </c>
      <c r="AB10" s="66">
        <v>6200</v>
      </c>
      <c r="AC10" s="67">
        <f t="shared" si="0"/>
        <v>5031</v>
      </c>
      <c r="AD10" s="75">
        <f t="shared" si="1"/>
        <v>2</v>
      </c>
      <c r="AE10" s="75">
        <f t="shared" si="2"/>
        <v>2</v>
      </c>
      <c r="AF10" s="75">
        <f t="shared" si="3"/>
        <v>0</v>
      </c>
      <c r="AG10" s="75">
        <f t="shared" si="4"/>
        <v>2</v>
      </c>
      <c r="AH10" s="75">
        <f t="shared" si="5"/>
        <v>0</v>
      </c>
      <c r="AI10" s="75">
        <f t="shared" si="6"/>
        <v>2</v>
      </c>
      <c r="AJ10" s="75">
        <f t="shared" si="7"/>
        <v>0</v>
      </c>
      <c r="AK10" s="75">
        <f t="shared" si="8"/>
        <v>0</v>
      </c>
      <c r="AL10" s="75">
        <f t="shared" si="9"/>
        <v>2</v>
      </c>
      <c r="AM10" s="75">
        <f t="shared" si="10"/>
        <v>1</v>
      </c>
      <c r="AN10" s="75">
        <f t="shared" si="11"/>
        <v>0</v>
      </c>
      <c r="AO10" s="75">
        <f t="shared" si="12"/>
        <v>0</v>
      </c>
      <c r="AP10" s="75">
        <f t="shared" si="13"/>
        <v>0</v>
      </c>
      <c r="AQ10" s="75">
        <f t="shared" si="14"/>
        <v>1</v>
      </c>
      <c r="AR10" s="75">
        <f t="shared" si="15"/>
        <v>2</v>
      </c>
      <c r="AS10" s="75">
        <f t="shared" si="16"/>
        <v>1</v>
      </c>
      <c r="AT10" s="75">
        <f t="shared" si="17"/>
        <v>1</v>
      </c>
      <c r="AU10" s="75">
        <f t="shared" si="18"/>
        <v>2</v>
      </c>
      <c r="AV10" s="75">
        <f t="shared" si="19"/>
        <v>0</v>
      </c>
      <c r="AW10" s="75">
        <f t="shared" si="20"/>
        <v>0</v>
      </c>
      <c r="AX10" s="75">
        <f t="shared" si="21"/>
        <v>0</v>
      </c>
      <c r="AY10" s="75">
        <f t="shared" si="22"/>
        <v>2</v>
      </c>
      <c r="AZ10" s="75">
        <f t="shared" si="23"/>
        <v>2</v>
      </c>
      <c r="BA10" s="75">
        <f t="shared" si="24"/>
        <v>0</v>
      </c>
      <c r="BB10" s="75">
        <f t="shared" si="25"/>
        <v>0</v>
      </c>
      <c r="BC10" s="88"/>
    </row>
    <row r="11" spans="1:55" ht="95.25" customHeight="1">
      <c r="A11" s="44" t="s">
        <v>51</v>
      </c>
      <c r="B11" s="45" t="s">
        <v>52</v>
      </c>
      <c r="C11" s="44" t="s">
        <v>53</v>
      </c>
      <c r="D11" s="57">
        <v>231852</v>
      </c>
      <c r="E11" s="58">
        <v>232639</v>
      </c>
      <c r="F11" s="59">
        <v>165347</v>
      </c>
      <c r="G11" s="60">
        <v>209212</v>
      </c>
      <c r="H11" s="61">
        <v>140000.00000000003</v>
      </c>
      <c r="I11" s="60">
        <v>192159</v>
      </c>
      <c r="J11" s="65">
        <v>138833</v>
      </c>
      <c r="K11" s="66">
        <v>80325</v>
      </c>
      <c r="L11" s="66">
        <v>209577.24</v>
      </c>
      <c r="M11" s="66">
        <v>223960</v>
      </c>
      <c r="N11" s="66">
        <v>115000</v>
      </c>
      <c r="O11" s="66">
        <v>290950</v>
      </c>
      <c r="P11" s="66">
        <v>476000</v>
      </c>
      <c r="Q11" s="91">
        <v>136036</v>
      </c>
      <c r="R11" s="66">
        <v>221885</v>
      </c>
      <c r="S11" s="66">
        <v>132000</v>
      </c>
      <c r="T11" s="66">
        <v>192770.86080000002</v>
      </c>
      <c r="U11" s="66">
        <v>214168</v>
      </c>
      <c r="V11" s="66">
        <v>434586</v>
      </c>
      <c r="W11" s="66">
        <v>172490.19607843139</v>
      </c>
      <c r="X11" s="66">
        <v>165347</v>
      </c>
      <c r="Y11" s="66">
        <v>190000</v>
      </c>
      <c r="Z11" s="66">
        <v>190975</v>
      </c>
      <c r="AA11" s="66">
        <v>155250</v>
      </c>
      <c r="AB11" s="66">
        <v>160000</v>
      </c>
      <c r="AC11" s="67">
        <f t="shared" si="0"/>
        <v>190975</v>
      </c>
      <c r="AD11" s="75">
        <f t="shared" si="1"/>
        <v>0</v>
      </c>
      <c r="AE11" s="75">
        <f t="shared" si="2"/>
        <v>0</v>
      </c>
      <c r="AF11" s="75">
        <f t="shared" si="3"/>
        <v>2</v>
      </c>
      <c r="AG11" s="75">
        <f t="shared" si="4"/>
        <v>1</v>
      </c>
      <c r="AH11" s="75">
        <f t="shared" si="5"/>
        <v>0</v>
      </c>
      <c r="AI11" s="75">
        <f t="shared" si="6"/>
        <v>1</v>
      </c>
      <c r="AJ11" s="75">
        <f t="shared" si="7"/>
        <v>0</v>
      </c>
      <c r="AK11" s="75">
        <f t="shared" si="8"/>
        <v>0</v>
      </c>
      <c r="AL11" s="75">
        <f t="shared" si="9"/>
        <v>1</v>
      </c>
      <c r="AM11" s="75">
        <f t="shared" si="10"/>
        <v>1</v>
      </c>
      <c r="AN11" s="75">
        <f t="shared" si="11"/>
        <v>0</v>
      </c>
      <c r="AO11" s="75">
        <f t="shared" si="12"/>
        <v>0</v>
      </c>
      <c r="AP11" s="75">
        <f t="shared" si="13"/>
        <v>0</v>
      </c>
      <c r="AQ11" s="75">
        <f t="shared" si="14"/>
        <v>0</v>
      </c>
      <c r="AR11" s="75">
        <f t="shared" si="15"/>
        <v>1</v>
      </c>
      <c r="AS11" s="75">
        <f t="shared" si="16"/>
        <v>0</v>
      </c>
      <c r="AT11" s="75">
        <f t="shared" si="17"/>
        <v>1</v>
      </c>
      <c r="AU11" s="75">
        <f t="shared" si="18"/>
        <v>1</v>
      </c>
      <c r="AV11" s="75">
        <f t="shared" si="19"/>
        <v>0</v>
      </c>
      <c r="AW11" s="75">
        <f t="shared" si="20"/>
        <v>2</v>
      </c>
      <c r="AX11" s="75">
        <f t="shared" si="21"/>
        <v>2</v>
      </c>
      <c r="AY11" s="75">
        <f t="shared" si="22"/>
        <v>2</v>
      </c>
      <c r="AZ11" s="75">
        <f t="shared" si="23"/>
        <v>2</v>
      </c>
      <c r="BA11" s="75">
        <f t="shared" si="24"/>
        <v>2</v>
      </c>
      <c r="BB11" s="75">
        <f t="shared" si="25"/>
        <v>2</v>
      </c>
      <c r="BC11" s="88"/>
    </row>
    <row r="12" spans="1:55" ht="36">
      <c r="A12" s="44" t="s">
        <v>54</v>
      </c>
      <c r="B12" s="45" t="s">
        <v>55</v>
      </c>
      <c r="C12" s="44" t="s">
        <v>53</v>
      </c>
      <c r="D12" s="57">
        <v>161447</v>
      </c>
      <c r="E12" s="58">
        <v>154189</v>
      </c>
      <c r="F12" s="59">
        <v>106474</v>
      </c>
      <c r="G12" s="60">
        <v>145293</v>
      </c>
      <c r="H12" s="61">
        <v>105000</v>
      </c>
      <c r="I12" s="60">
        <v>197568</v>
      </c>
      <c r="J12" s="65">
        <v>99167</v>
      </c>
      <c r="K12" s="66">
        <v>57375</v>
      </c>
      <c r="L12" s="66">
        <v>212581.8</v>
      </c>
      <c r="M12" s="66">
        <v>165691</v>
      </c>
      <c r="N12" s="66">
        <v>80000</v>
      </c>
      <c r="O12" s="66">
        <v>164450</v>
      </c>
      <c r="P12" s="66">
        <v>177585</v>
      </c>
      <c r="Q12" s="91">
        <v>88001</v>
      </c>
      <c r="R12" s="66">
        <v>173570</v>
      </c>
      <c r="S12" s="66">
        <v>86000</v>
      </c>
      <c r="T12" s="66">
        <v>132529.96680000002</v>
      </c>
      <c r="U12" s="66">
        <v>144660</v>
      </c>
      <c r="V12" s="66">
        <v>67669</v>
      </c>
      <c r="W12" s="66">
        <v>104339.86928104574</v>
      </c>
      <c r="X12" s="66">
        <v>106474</v>
      </c>
      <c r="Y12" s="66">
        <v>135000</v>
      </c>
      <c r="Z12" s="66">
        <v>161520</v>
      </c>
      <c r="AA12" s="66">
        <v>102349.99999999999</v>
      </c>
      <c r="AB12" s="66">
        <v>103000</v>
      </c>
      <c r="AC12" s="67">
        <f t="shared" si="0"/>
        <v>132529.96680000002</v>
      </c>
      <c r="AD12" s="75">
        <f t="shared" si="1"/>
        <v>0</v>
      </c>
      <c r="AE12" s="75">
        <f t="shared" si="2"/>
        <v>1</v>
      </c>
      <c r="AF12" s="75">
        <f t="shared" si="3"/>
        <v>2</v>
      </c>
      <c r="AG12" s="75">
        <f t="shared" si="4"/>
        <v>1</v>
      </c>
      <c r="AH12" s="75">
        <f t="shared" si="5"/>
        <v>0</v>
      </c>
      <c r="AI12" s="75">
        <f t="shared" si="6"/>
        <v>0</v>
      </c>
      <c r="AJ12" s="75">
        <f t="shared" si="7"/>
        <v>0</v>
      </c>
      <c r="AK12" s="75">
        <f t="shared" si="8"/>
        <v>0</v>
      </c>
      <c r="AL12" s="75">
        <f t="shared" si="9"/>
        <v>0</v>
      </c>
      <c r="AM12" s="75">
        <f t="shared" si="10"/>
        <v>0</v>
      </c>
      <c r="AN12" s="75">
        <f t="shared" si="11"/>
        <v>0</v>
      </c>
      <c r="AO12" s="75">
        <f t="shared" si="12"/>
        <v>0</v>
      </c>
      <c r="AP12" s="75">
        <f t="shared" si="13"/>
        <v>0</v>
      </c>
      <c r="AQ12" s="75">
        <f t="shared" si="14"/>
        <v>0</v>
      </c>
      <c r="AR12" s="75">
        <f t="shared" si="15"/>
        <v>0</v>
      </c>
      <c r="AS12" s="75">
        <f t="shared" si="16"/>
        <v>0</v>
      </c>
      <c r="AT12" s="75">
        <f t="shared" si="17"/>
        <v>2</v>
      </c>
      <c r="AU12" s="75">
        <f t="shared" si="18"/>
        <v>1</v>
      </c>
      <c r="AV12" s="75">
        <f t="shared" si="19"/>
        <v>0</v>
      </c>
      <c r="AW12" s="75">
        <f t="shared" si="20"/>
        <v>0</v>
      </c>
      <c r="AX12" s="75">
        <f t="shared" si="21"/>
        <v>2</v>
      </c>
      <c r="AY12" s="75">
        <f t="shared" si="22"/>
        <v>1</v>
      </c>
      <c r="AZ12" s="75">
        <f t="shared" si="23"/>
        <v>0</v>
      </c>
      <c r="BA12" s="75">
        <f t="shared" si="24"/>
        <v>0</v>
      </c>
      <c r="BB12" s="75">
        <f t="shared" si="25"/>
        <v>0</v>
      </c>
    </row>
    <row r="13" spans="1:55" ht="48">
      <c r="A13" s="44" t="s">
        <v>56</v>
      </c>
      <c r="B13" s="45" t="s">
        <v>57</v>
      </c>
      <c r="C13" s="44" t="s">
        <v>53</v>
      </c>
      <c r="D13" s="57">
        <v>276698</v>
      </c>
      <c r="E13" s="58">
        <v>349636</v>
      </c>
      <c r="F13" s="59">
        <v>321926</v>
      </c>
      <c r="G13" s="60">
        <v>336651</v>
      </c>
      <c r="H13" s="61">
        <v>393750.00000000006</v>
      </c>
      <c r="I13" s="60">
        <v>317620</v>
      </c>
      <c r="J13" s="65">
        <v>684448</v>
      </c>
      <c r="K13" s="66">
        <v>205632</v>
      </c>
      <c r="L13" s="66">
        <v>343157.04</v>
      </c>
      <c r="M13" s="66">
        <v>358845</v>
      </c>
      <c r="N13" s="66">
        <v>250000</v>
      </c>
      <c r="O13" s="66">
        <v>392150</v>
      </c>
      <c r="P13" s="66">
        <v>272785</v>
      </c>
      <c r="Q13" s="91">
        <v>322623</v>
      </c>
      <c r="R13" s="66">
        <v>302887</v>
      </c>
      <c r="S13" s="66">
        <v>260000</v>
      </c>
      <c r="T13" s="66">
        <v>421686.25800000003</v>
      </c>
      <c r="U13" s="66">
        <v>314876</v>
      </c>
      <c r="V13" s="66">
        <v>360902</v>
      </c>
      <c r="W13" s="66">
        <v>336032.67973856209</v>
      </c>
      <c r="X13" s="66">
        <v>321926</v>
      </c>
      <c r="Y13" s="66">
        <v>365330</v>
      </c>
      <c r="Z13" s="66">
        <v>361026</v>
      </c>
      <c r="AA13" s="66">
        <v>448499.99999999994</v>
      </c>
      <c r="AB13" s="66">
        <v>312000</v>
      </c>
      <c r="AC13" s="67">
        <f t="shared" si="0"/>
        <v>336032.67973856209</v>
      </c>
      <c r="AD13" s="75">
        <f t="shared" si="1"/>
        <v>2</v>
      </c>
      <c r="AE13" s="75">
        <f t="shared" si="2"/>
        <v>1</v>
      </c>
      <c r="AF13" s="75">
        <f t="shared" si="3"/>
        <v>2</v>
      </c>
      <c r="AG13" s="75">
        <f t="shared" si="4"/>
        <v>1</v>
      </c>
      <c r="AH13" s="75">
        <f t="shared" si="5"/>
        <v>1</v>
      </c>
      <c r="AI13" s="75">
        <f t="shared" si="6"/>
        <v>2</v>
      </c>
      <c r="AJ13" s="75">
        <f t="shared" si="7"/>
        <v>0</v>
      </c>
      <c r="AK13" s="75">
        <f t="shared" si="8"/>
        <v>0</v>
      </c>
      <c r="AL13" s="75">
        <f t="shared" si="9"/>
        <v>1</v>
      </c>
      <c r="AM13" s="75">
        <f t="shared" si="10"/>
        <v>1</v>
      </c>
      <c r="AN13" s="75">
        <f t="shared" si="11"/>
        <v>0</v>
      </c>
      <c r="AO13" s="75">
        <f t="shared" si="12"/>
        <v>1</v>
      </c>
      <c r="AP13" s="75">
        <f t="shared" si="13"/>
        <v>2</v>
      </c>
      <c r="AQ13" s="75">
        <f t="shared" si="14"/>
        <v>2</v>
      </c>
      <c r="AR13" s="75">
        <f t="shared" si="15"/>
        <v>2</v>
      </c>
      <c r="AS13" s="75">
        <f t="shared" si="16"/>
        <v>0</v>
      </c>
      <c r="AT13" s="75">
        <f t="shared" si="17"/>
        <v>0</v>
      </c>
      <c r="AU13" s="75">
        <f t="shared" si="18"/>
        <v>2</v>
      </c>
      <c r="AV13" s="75">
        <f t="shared" si="19"/>
        <v>1</v>
      </c>
      <c r="AW13" s="75">
        <f t="shared" si="20"/>
        <v>2</v>
      </c>
      <c r="AX13" s="75">
        <f t="shared" si="21"/>
        <v>2</v>
      </c>
      <c r="AY13" s="75">
        <f t="shared" si="22"/>
        <v>1</v>
      </c>
      <c r="AZ13" s="75">
        <f t="shared" si="23"/>
        <v>1</v>
      </c>
      <c r="BA13" s="75">
        <f t="shared" si="24"/>
        <v>0</v>
      </c>
      <c r="BB13" s="75">
        <f t="shared" si="25"/>
        <v>2</v>
      </c>
    </row>
    <row r="14" spans="1:55" ht="48">
      <c r="A14" s="44" t="s">
        <v>58</v>
      </c>
      <c r="B14" s="45" t="s">
        <v>59</v>
      </c>
      <c r="C14" s="44" t="s">
        <v>53</v>
      </c>
      <c r="D14" s="57">
        <v>331527</v>
      </c>
      <c r="E14" s="58">
        <v>324368</v>
      </c>
      <c r="F14" s="59">
        <v>281842</v>
      </c>
      <c r="G14" s="60">
        <v>244617</v>
      </c>
      <c r="H14" s="61">
        <v>301875.00000000006</v>
      </c>
      <c r="I14" s="60">
        <v>338382</v>
      </c>
      <c r="J14" s="65">
        <v>472033</v>
      </c>
      <c r="K14" s="66">
        <v>187650</v>
      </c>
      <c r="L14" s="66">
        <v>365452.56</v>
      </c>
      <c r="M14" s="66">
        <v>334094</v>
      </c>
      <c r="N14" s="66">
        <v>160000</v>
      </c>
      <c r="O14" s="66">
        <v>290950</v>
      </c>
      <c r="P14" s="66">
        <v>327708</v>
      </c>
      <c r="Q14" s="91">
        <v>245968</v>
      </c>
      <c r="R14" s="66">
        <v>331870</v>
      </c>
      <c r="S14" s="66">
        <v>250000</v>
      </c>
      <c r="T14" s="66">
        <v>265059.93360000005</v>
      </c>
      <c r="U14" s="66">
        <v>264035</v>
      </c>
      <c r="V14" s="66">
        <v>270677</v>
      </c>
      <c r="W14" s="66">
        <v>290530.71895424835</v>
      </c>
      <c r="X14" s="66">
        <v>281842</v>
      </c>
      <c r="Y14" s="66">
        <v>307020</v>
      </c>
      <c r="Z14" s="66">
        <v>312765</v>
      </c>
      <c r="AA14" s="66">
        <v>322000</v>
      </c>
      <c r="AB14" s="66">
        <v>286000</v>
      </c>
      <c r="AC14" s="67">
        <f t="shared" si="0"/>
        <v>290950</v>
      </c>
      <c r="AD14" s="75">
        <f t="shared" si="1"/>
        <v>1</v>
      </c>
      <c r="AE14" s="75">
        <f t="shared" si="2"/>
        <v>1</v>
      </c>
      <c r="AF14" s="75">
        <f t="shared" si="3"/>
        <v>2</v>
      </c>
      <c r="AG14" s="75">
        <f t="shared" si="4"/>
        <v>2</v>
      </c>
      <c r="AH14" s="75">
        <f t="shared" si="5"/>
        <v>1</v>
      </c>
      <c r="AI14" s="75">
        <f t="shared" si="6"/>
        <v>1</v>
      </c>
      <c r="AJ14" s="75">
        <f t="shared" si="7"/>
        <v>0</v>
      </c>
      <c r="AK14" s="75">
        <f t="shared" si="8"/>
        <v>0</v>
      </c>
      <c r="AL14" s="75">
        <f t="shared" si="9"/>
        <v>0</v>
      </c>
      <c r="AM14" s="75">
        <f t="shared" si="10"/>
        <v>1</v>
      </c>
      <c r="AN14" s="75">
        <f t="shared" si="11"/>
        <v>0</v>
      </c>
      <c r="AO14" s="75">
        <f t="shared" si="12"/>
        <v>2</v>
      </c>
      <c r="AP14" s="75">
        <f t="shared" si="13"/>
        <v>1</v>
      </c>
      <c r="AQ14" s="75">
        <f t="shared" si="14"/>
        <v>2</v>
      </c>
      <c r="AR14" s="75">
        <f t="shared" si="15"/>
        <v>1</v>
      </c>
      <c r="AS14" s="75">
        <f t="shared" si="16"/>
        <v>2</v>
      </c>
      <c r="AT14" s="75">
        <f t="shared" si="17"/>
        <v>2</v>
      </c>
      <c r="AU14" s="75">
        <f t="shared" si="18"/>
        <v>2</v>
      </c>
      <c r="AV14" s="75">
        <f t="shared" si="19"/>
        <v>2</v>
      </c>
      <c r="AW14" s="75">
        <f t="shared" si="20"/>
        <v>2</v>
      </c>
      <c r="AX14" s="75">
        <f t="shared" si="21"/>
        <v>2</v>
      </c>
      <c r="AY14" s="75">
        <f t="shared" si="22"/>
        <v>1</v>
      </c>
      <c r="AZ14" s="75">
        <f t="shared" si="23"/>
        <v>1</v>
      </c>
      <c r="BA14" s="75">
        <f t="shared" si="24"/>
        <v>1</v>
      </c>
      <c r="BB14" s="75">
        <f t="shared" si="25"/>
        <v>2</v>
      </c>
    </row>
    <row r="15" spans="1:55" ht="60">
      <c r="A15" s="44" t="s">
        <v>60</v>
      </c>
      <c r="B15" s="45" t="s">
        <v>61</v>
      </c>
      <c r="C15" s="44" t="s">
        <v>53</v>
      </c>
      <c r="D15" s="57">
        <v>328877</v>
      </c>
      <c r="E15" s="58">
        <v>331831</v>
      </c>
      <c r="F15" s="59">
        <v>323179</v>
      </c>
      <c r="G15" s="60">
        <v>318413</v>
      </c>
      <c r="H15" s="61">
        <v>437500.00000000006</v>
      </c>
      <c r="I15" s="60">
        <v>366848</v>
      </c>
      <c r="J15" s="65">
        <v>472033</v>
      </c>
      <c r="K15" s="66">
        <v>222750</v>
      </c>
      <c r="L15" s="66">
        <v>396195.84000000003</v>
      </c>
      <c r="M15" s="66">
        <v>301867</v>
      </c>
      <c r="N15" s="66">
        <v>215000</v>
      </c>
      <c r="O15" s="66">
        <v>240350</v>
      </c>
      <c r="P15" s="66">
        <v>327708</v>
      </c>
      <c r="Q15" s="91">
        <v>269439</v>
      </c>
      <c r="R15" s="66">
        <v>329782</v>
      </c>
      <c r="S15" s="66">
        <v>260000</v>
      </c>
      <c r="T15" s="66">
        <v>361445.36399999994</v>
      </c>
      <c r="U15" s="66">
        <v>334134</v>
      </c>
      <c r="V15" s="66">
        <v>270677</v>
      </c>
      <c r="W15" s="66">
        <v>319881.045751634</v>
      </c>
      <c r="X15" s="66">
        <v>323179</v>
      </c>
      <c r="Y15" s="66">
        <v>334390</v>
      </c>
      <c r="Z15" s="66">
        <v>330267</v>
      </c>
      <c r="AA15" s="66">
        <v>471499.99999999994</v>
      </c>
      <c r="AB15" s="66">
        <v>314000</v>
      </c>
      <c r="AC15" s="67">
        <f t="shared" si="0"/>
        <v>327708</v>
      </c>
      <c r="AD15" s="75">
        <f t="shared" si="1"/>
        <v>1</v>
      </c>
      <c r="AE15" s="75">
        <f t="shared" si="2"/>
        <v>1</v>
      </c>
      <c r="AF15" s="75">
        <f t="shared" si="3"/>
        <v>2</v>
      </c>
      <c r="AG15" s="75">
        <f t="shared" si="4"/>
        <v>2</v>
      </c>
      <c r="AH15" s="75">
        <f t="shared" si="5"/>
        <v>0</v>
      </c>
      <c r="AI15" s="75">
        <f t="shared" si="6"/>
        <v>1</v>
      </c>
      <c r="AJ15" s="75">
        <f t="shared" si="7"/>
        <v>0</v>
      </c>
      <c r="AK15" s="75">
        <f t="shared" si="8"/>
        <v>0</v>
      </c>
      <c r="AL15" s="75">
        <f t="shared" si="9"/>
        <v>0</v>
      </c>
      <c r="AM15" s="75">
        <f t="shared" si="10"/>
        <v>2</v>
      </c>
      <c r="AN15" s="75">
        <f t="shared" si="11"/>
        <v>0</v>
      </c>
      <c r="AO15" s="75">
        <f t="shared" si="12"/>
        <v>0</v>
      </c>
      <c r="AP15" s="75">
        <f t="shared" si="13"/>
        <v>2</v>
      </c>
      <c r="AQ15" s="75">
        <f t="shared" si="14"/>
        <v>2</v>
      </c>
      <c r="AR15" s="75">
        <f t="shared" si="15"/>
        <v>1</v>
      </c>
      <c r="AS15" s="75">
        <f t="shared" si="16"/>
        <v>0</v>
      </c>
      <c r="AT15" s="75">
        <f t="shared" si="17"/>
        <v>1</v>
      </c>
      <c r="AU15" s="75">
        <f t="shared" si="18"/>
        <v>1</v>
      </c>
      <c r="AV15" s="75">
        <f t="shared" si="19"/>
        <v>2</v>
      </c>
      <c r="AW15" s="75">
        <f t="shared" si="20"/>
        <v>2</v>
      </c>
      <c r="AX15" s="75">
        <f t="shared" si="21"/>
        <v>2</v>
      </c>
      <c r="AY15" s="75">
        <f t="shared" si="22"/>
        <v>1</v>
      </c>
      <c r="AZ15" s="75">
        <f t="shared" si="23"/>
        <v>1</v>
      </c>
      <c r="BA15" s="75">
        <f t="shared" si="24"/>
        <v>0</v>
      </c>
      <c r="BB15" s="75">
        <f t="shared" si="25"/>
        <v>2</v>
      </c>
    </row>
    <row r="16" spans="1:55" ht="60">
      <c r="A16" s="44" t="s">
        <v>62</v>
      </c>
      <c r="B16" s="45" t="s">
        <v>63</v>
      </c>
      <c r="C16" s="44" t="s">
        <v>53</v>
      </c>
      <c r="D16" s="57">
        <v>385799</v>
      </c>
      <c r="E16" s="58">
        <v>296717</v>
      </c>
      <c r="F16" s="59">
        <v>364516</v>
      </c>
      <c r="G16" s="60">
        <v>353386</v>
      </c>
      <c r="H16" s="61">
        <v>516250.00000000006</v>
      </c>
      <c r="I16" s="60">
        <v>421035</v>
      </c>
      <c r="J16" s="65">
        <v>472033</v>
      </c>
      <c r="K16" s="66">
        <v>273105</v>
      </c>
      <c r="L16" s="66">
        <v>454717.8</v>
      </c>
      <c r="M16" s="66">
        <v>349085</v>
      </c>
      <c r="N16" s="66">
        <v>280000</v>
      </c>
      <c r="O16" s="66">
        <v>341550</v>
      </c>
      <c r="P16" s="66">
        <v>364323</v>
      </c>
      <c r="Q16" s="91">
        <v>362891</v>
      </c>
      <c r="R16" s="66">
        <v>382574</v>
      </c>
      <c r="S16" s="66">
        <v>330000</v>
      </c>
      <c r="T16" s="66">
        <v>469878.97320000007</v>
      </c>
      <c r="U16" s="66">
        <v>407615</v>
      </c>
      <c r="V16" s="66">
        <v>360902</v>
      </c>
      <c r="W16" s="66">
        <v>371240.52287581697</v>
      </c>
      <c r="X16" s="66">
        <v>364516</v>
      </c>
      <c r="Y16" s="66">
        <v>395080</v>
      </c>
      <c r="Z16" s="66">
        <v>402130</v>
      </c>
      <c r="AA16" s="66">
        <v>563500</v>
      </c>
      <c r="AB16" s="66">
        <v>353000</v>
      </c>
      <c r="AC16" s="67">
        <f t="shared" si="0"/>
        <v>364516</v>
      </c>
      <c r="AD16" s="75">
        <f t="shared" si="1"/>
        <v>1</v>
      </c>
      <c r="AE16" s="75">
        <f t="shared" si="2"/>
        <v>2</v>
      </c>
      <c r="AF16" s="75">
        <f t="shared" si="3"/>
        <v>2</v>
      </c>
      <c r="AG16" s="75">
        <f t="shared" si="4"/>
        <v>2</v>
      </c>
      <c r="AH16" s="75">
        <f t="shared" si="5"/>
        <v>0</v>
      </c>
      <c r="AI16" s="75">
        <f t="shared" si="6"/>
        <v>1</v>
      </c>
      <c r="AJ16" s="75">
        <f t="shared" si="7"/>
        <v>0</v>
      </c>
      <c r="AK16" s="75">
        <f t="shared" si="8"/>
        <v>0</v>
      </c>
      <c r="AL16" s="75">
        <f t="shared" si="9"/>
        <v>0</v>
      </c>
      <c r="AM16" s="75">
        <f t="shared" si="10"/>
        <v>2</v>
      </c>
      <c r="AN16" s="75">
        <f t="shared" si="11"/>
        <v>0</v>
      </c>
      <c r="AO16" s="75">
        <f t="shared" si="12"/>
        <v>2</v>
      </c>
      <c r="AP16" s="75">
        <f t="shared" si="13"/>
        <v>2</v>
      </c>
      <c r="AQ16" s="75">
        <f t="shared" si="14"/>
        <v>2</v>
      </c>
      <c r="AR16" s="75">
        <f t="shared" si="15"/>
        <v>1</v>
      </c>
      <c r="AS16" s="75">
        <f t="shared" si="16"/>
        <v>2</v>
      </c>
      <c r="AT16" s="75">
        <f t="shared" si="17"/>
        <v>0</v>
      </c>
      <c r="AU16" s="75">
        <f t="shared" si="18"/>
        <v>1</v>
      </c>
      <c r="AV16" s="75">
        <f t="shared" si="19"/>
        <v>2</v>
      </c>
      <c r="AW16" s="75">
        <f t="shared" si="20"/>
        <v>1</v>
      </c>
      <c r="AX16" s="75">
        <f t="shared" si="21"/>
        <v>2</v>
      </c>
      <c r="AY16" s="75">
        <f t="shared" si="22"/>
        <v>1</v>
      </c>
      <c r="AZ16" s="75">
        <f t="shared" si="23"/>
        <v>1</v>
      </c>
      <c r="BA16" s="75">
        <f t="shared" si="24"/>
        <v>0</v>
      </c>
      <c r="BB16" s="75">
        <f t="shared" si="25"/>
        <v>2</v>
      </c>
    </row>
    <row r="17" spans="1:54" ht="24">
      <c r="A17" s="44" t="s">
        <v>64</v>
      </c>
      <c r="B17" s="45" t="s">
        <v>65</v>
      </c>
      <c r="C17" s="48" t="s">
        <v>66</v>
      </c>
      <c r="D17" s="57">
        <v>658359</v>
      </c>
      <c r="E17" s="58">
        <v>553790</v>
      </c>
      <c r="F17" s="59">
        <v>438421</v>
      </c>
      <c r="G17" s="60">
        <v>622794</v>
      </c>
      <c r="H17" s="61">
        <v>381500</v>
      </c>
      <c r="I17" s="60">
        <v>742797</v>
      </c>
      <c r="J17" s="65">
        <v>515667</v>
      </c>
      <c r="K17" s="66">
        <v>391906</v>
      </c>
      <c r="L17" s="66">
        <v>478220.76</v>
      </c>
      <c r="M17" s="66">
        <v>582694</v>
      </c>
      <c r="N17" s="66">
        <v>307000</v>
      </c>
      <c r="O17" s="66">
        <v>933350</v>
      </c>
      <c r="P17" s="66">
        <v>476000</v>
      </c>
      <c r="Q17" s="91">
        <v>523821</v>
      </c>
      <c r="R17" s="66">
        <v>691978</v>
      </c>
      <c r="S17" s="66">
        <v>490000</v>
      </c>
      <c r="T17" s="66">
        <v>518071.68839999998</v>
      </c>
      <c r="U17" s="66">
        <v>699032</v>
      </c>
      <c r="V17" s="66">
        <v>436091</v>
      </c>
      <c r="W17" s="66">
        <v>638555.5555555555</v>
      </c>
      <c r="X17" s="66">
        <v>438421</v>
      </c>
      <c r="Y17" s="66">
        <v>475000</v>
      </c>
      <c r="Z17" s="66">
        <v>586171</v>
      </c>
      <c r="AA17" s="66">
        <v>436999.99999999994</v>
      </c>
      <c r="AB17" s="66">
        <v>608000</v>
      </c>
      <c r="AC17" s="67">
        <f t="shared" si="0"/>
        <v>518071.68839999998</v>
      </c>
      <c r="AD17" s="75">
        <f t="shared" si="1"/>
        <v>0</v>
      </c>
      <c r="AE17" s="75">
        <f t="shared" si="2"/>
        <v>1</v>
      </c>
      <c r="AF17" s="75">
        <f t="shared" si="3"/>
        <v>2</v>
      </c>
      <c r="AG17" s="75">
        <f t="shared" si="4"/>
        <v>0</v>
      </c>
      <c r="AH17" s="75">
        <f t="shared" si="5"/>
        <v>0</v>
      </c>
      <c r="AI17" s="75">
        <f t="shared" si="6"/>
        <v>0</v>
      </c>
      <c r="AJ17" s="75">
        <f t="shared" si="7"/>
        <v>2</v>
      </c>
      <c r="AK17" s="75">
        <f t="shared" si="8"/>
        <v>0</v>
      </c>
      <c r="AL17" s="75">
        <f t="shared" si="9"/>
        <v>2</v>
      </c>
      <c r="AM17" s="75">
        <f t="shared" si="10"/>
        <v>1</v>
      </c>
      <c r="AN17" s="75">
        <f t="shared" si="11"/>
        <v>0</v>
      </c>
      <c r="AO17" s="75">
        <f t="shared" si="12"/>
        <v>0</v>
      </c>
      <c r="AP17" s="75">
        <f t="shared" si="13"/>
        <v>2</v>
      </c>
      <c r="AQ17" s="75">
        <f t="shared" si="14"/>
        <v>1</v>
      </c>
      <c r="AR17" s="75">
        <f t="shared" si="15"/>
        <v>0</v>
      </c>
      <c r="AS17" s="75">
        <f t="shared" si="16"/>
        <v>2</v>
      </c>
      <c r="AT17" s="75">
        <f t="shared" si="17"/>
        <v>2</v>
      </c>
      <c r="AU17" s="75">
        <f t="shared" si="18"/>
        <v>0</v>
      </c>
      <c r="AV17" s="75">
        <f t="shared" si="19"/>
        <v>2</v>
      </c>
      <c r="AW17" s="75">
        <f t="shared" si="20"/>
        <v>0</v>
      </c>
      <c r="AX17" s="75">
        <f t="shared" si="21"/>
        <v>2</v>
      </c>
      <c r="AY17" s="75">
        <f t="shared" si="22"/>
        <v>2</v>
      </c>
      <c r="AZ17" s="75">
        <f t="shared" si="23"/>
        <v>1</v>
      </c>
      <c r="BA17" s="75">
        <f t="shared" si="24"/>
        <v>2</v>
      </c>
      <c r="BB17" s="75">
        <f t="shared" si="25"/>
        <v>1</v>
      </c>
    </row>
    <row r="18" spans="1:54" ht="48">
      <c r="A18" s="44" t="s">
        <v>67</v>
      </c>
      <c r="B18" s="45" t="s">
        <v>68</v>
      </c>
      <c r="C18" s="48" t="s">
        <v>66</v>
      </c>
      <c r="D18" s="57">
        <v>336622</v>
      </c>
      <c r="E18" s="58">
        <v>323473</v>
      </c>
      <c r="F18" s="59">
        <v>300632</v>
      </c>
      <c r="G18" s="60">
        <v>294189</v>
      </c>
      <c r="H18" s="61">
        <v>665000</v>
      </c>
      <c r="I18" s="60">
        <v>313760</v>
      </c>
      <c r="J18" s="65">
        <v>842917</v>
      </c>
      <c r="K18" s="66">
        <v>499681</v>
      </c>
      <c r="L18" s="66">
        <v>338860.79999999999</v>
      </c>
      <c r="M18" s="66">
        <v>321173</v>
      </c>
      <c r="N18" s="66">
        <v>528000</v>
      </c>
      <c r="O18" s="66">
        <v>379500</v>
      </c>
      <c r="P18" s="66">
        <v>512615</v>
      </c>
      <c r="Q18" s="91">
        <v>353247</v>
      </c>
      <c r="R18" s="66">
        <v>341662</v>
      </c>
      <c r="S18" s="66">
        <v>520000</v>
      </c>
      <c r="T18" s="66">
        <v>891565.23120000004</v>
      </c>
      <c r="U18" s="66">
        <v>271293</v>
      </c>
      <c r="V18" s="66">
        <v>721804</v>
      </c>
      <c r="W18" s="66">
        <v>472681.045751634</v>
      </c>
      <c r="X18" s="66">
        <v>300632</v>
      </c>
      <c r="Y18" s="66">
        <v>320110</v>
      </c>
      <c r="Z18" s="66">
        <v>316611</v>
      </c>
      <c r="AA18" s="66">
        <v>552000</v>
      </c>
      <c r="AB18" s="66">
        <v>410000</v>
      </c>
      <c r="AC18" s="67">
        <f t="shared" si="0"/>
        <v>353247</v>
      </c>
      <c r="AD18" s="75">
        <f t="shared" si="1"/>
        <v>2</v>
      </c>
      <c r="AE18" s="75">
        <f t="shared" si="2"/>
        <v>2</v>
      </c>
      <c r="AF18" s="75">
        <f t="shared" si="3"/>
        <v>2</v>
      </c>
      <c r="AG18" s="75">
        <f t="shared" si="4"/>
        <v>2</v>
      </c>
      <c r="AH18" s="75">
        <f t="shared" si="5"/>
        <v>0</v>
      </c>
      <c r="AI18" s="75">
        <f t="shared" si="6"/>
        <v>2</v>
      </c>
      <c r="AJ18" s="75">
        <f t="shared" si="7"/>
        <v>0</v>
      </c>
      <c r="AK18" s="75">
        <f t="shared" si="8"/>
        <v>0</v>
      </c>
      <c r="AL18" s="75">
        <f t="shared" si="9"/>
        <v>2</v>
      </c>
      <c r="AM18" s="75">
        <f t="shared" si="10"/>
        <v>2</v>
      </c>
      <c r="AN18" s="75">
        <f t="shared" si="11"/>
        <v>0</v>
      </c>
      <c r="AO18" s="75">
        <f t="shared" si="12"/>
        <v>1</v>
      </c>
      <c r="AP18" s="75">
        <f t="shared" si="13"/>
        <v>0</v>
      </c>
      <c r="AQ18" s="75">
        <f t="shared" si="14"/>
        <v>2</v>
      </c>
      <c r="AR18" s="75">
        <f t="shared" si="15"/>
        <v>2</v>
      </c>
      <c r="AS18" s="75">
        <f t="shared" si="16"/>
        <v>0</v>
      </c>
      <c r="AT18" s="75">
        <f t="shared" si="17"/>
        <v>0</v>
      </c>
      <c r="AU18" s="75">
        <f t="shared" si="18"/>
        <v>0</v>
      </c>
      <c r="AV18" s="75">
        <f t="shared" si="19"/>
        <v>0</v>
      </c>
      <c r="AW18" s="75">
        <f t="shared" si="20"/>
        <v>0</v>
      </c>
      <c r="AX18" s="75">
        <f t="shared" si="21"/>
        <v>2</v>
      </c>
      <c r="AY18" s="75">
        <f t="shared" si="22"/>
        <v>2</v>
      </c>
      <c r="AZ18" s="75">
        <f t="shared" si="23"/>
        <v>2</v>
      </c>
      <c r="BA18" s="75">
        <f t="shared" si="24"/>
        <v>0</v>
      </c>
      <c r="BB18" s="75">
        <f t="shared" si="25"/>
        <v>1</v>
      </c>
    </row>
    <row r="19" spans="1:54" ht="48">
      <c r="A19" s="35" t="s">
        <v>69</v>
      </c>
      <c r="B19" s="36" t="s">
        <v>70</v>
      </c>
      <c r="C19" s="35" t="s">
        <v>66</v>
      </c>
      <c r="D19" s="57">
        <v>126928</v>
      </c>
      <c r="E19" s="58">
        <v>110681</v>
      </c>
      <c r="F19" s="59">
        <v>225474</v>
      </c>
      <c r="G19" s="60">
        <v>113502</v>
      </c>
      <c r="H19" s="61">
        <v>157500.00000000003</v>
      </c>
      <c r="I19" s="60">
        <v>113159</v>
      </c>
      <c r="J19" s="65">
        <v>507456</v>
      </c>
      <c r="K19" s="66">
        <v>139230</v>
      </c>
      <c r="L19" s="66">
        <v>122347.8</v>
      </c>
      <c r="M19" s="66">
        <v>135775</v>
      </c>
      <c r="N19" s="66">
        <v>85680</v>
      </c>
      <c r="O19" s="66">
        <v>303600</v>
      </c>
      <c r="P19" s="66">
        <v>22885</v>
      </c>
      <c r="Q19" s="91">
        <v>37450</v>
      </c>
      <c r="R19" s="66">
        <v>123511</v>
      </c>
      <c r="S19" s="66">
        <v>650000</v>
      </c>
      <c r="T19" s="66">
        <v>303735.59999999998</v>
      </c>
      <c r="U19" s="66">
        <v>117479</v>
      </c>
      <c r="V19" s="66">
        <v>187969</v>
      </c>
      <c r="W19" s="66">
        <v>37832.222222222219</v>
      </c>
      <c r="X19" s="66">
        <v>225474</v>
      </c>
      <c r="Y19" s="66">
        <v>136850</v>
      </c>
      <c r="Z19" s="66">
        <v>126800</v>
      </c>
      <c r="AA19" s="66">
        <v>184000</v>
      </c>
      <c r="AB19" s="66">
        <v>43000</v>
      </c>
      <c r="AC19" s="67">
        <f t="shared" si="0"/>
        <v>126928</v>
      </c>
      <c r="AD19" s="75">
        <f t="shared" si="1"/>
        <v>2</v>
      </c>
      <c r="AE19" s="75">
        <f t="shared" si="2"/>
        <v>2</v>
      </c>
      <c r="AF19" s="75">
        <f t="shared" si="3"/>
        <v>0</v>
      </c>
      <c r="AG19" s="75">
        <f t="shared" si="4"/>
        <v>2</v>
      </c>
      <c r="AH19" s="75">
        <f t="shared" si="5"/>
        <v>0</v>
      </c>
      <c r="AI19" s="75">
        <f t="shared" si="6"/>
        <v>2</v>
      </c>
      <c r="AJ19" s="75">
        <f t="shared" si="7"/>
        <v>0</v>
      </c>
      <c r="AK19" s="75">
        <f t="shared" si="8"/>
        <v>1</v>
      </c>
      <c r="AL19" s="75">
        <f t="shared" si="9"/>
        <v>2</v>
      </c>
      <c r="AM19" s="75">
        <f t="shared" si="10"/>
        <v>1</v>
      </c>
      <c r="AN19" s="75">
        <f t="shared" si="11"/>
        <v>0</v>
      </c>
      <c r="AO19" s="75">
        <f t="shared" si="12"/>
        <v>0</v>
      </c>
      <c r="AP19" s="75">
        <f t="shared" si="13"/>
        <v>0</v>
      </c>
      <c r="AQ19" s="75">
        <f t="shared" si="14"/>
        <v>0</v>
      </c>
      <c r="AR19" s="75">
        <f t="shared" si="15"/>
        <v>2</v>
      </c>
      <c r="AS19" s="75">
        <f t="shared" si="16"/>
        <v>0</v>
      </c>
      <c r="AT19" s="75">
        <f t="shared" si="17"/>
        <v>0</v>
      </c>
      <c r="AU19" s="75">
        <f t="shared" si="18"/>
        <v>2</v>
      </c>
      <c r="AV19" s="75">
        <f t="shared" si="19"/>
        <v>0</v>
      </c>
      <c r="AW19" s="75">
        <f t="shared" si="20"/>
        <v>0</v>
      </c>
      <c r="AX19" s="75">
        <f t="shared" si="21"/>
        <v>0</v>
      </c>
      <c r="AY19" s="75">
        <f t="shared" si="22"/>
        <v>1</v>
      </c>
      <c r="AZ19" s="75">
        <f t="shared" si="23"/>
        <v>2</v>
      </c>
      <c r="BA19" s="75">
        <f t="shared" si="24"/>
        <v>0</v>
      </c>
      <c r="BB19" s="75">
        <f t="shared" si="25"/>
        <v>0</v>
      </c>
    </row>
    <row r="20" spans="1:54" ht="24">
      <c r="A20" s="35" t="s">
        <v>71</v>
      </c>
      <c r="B20" s="35" t="s">
        <v>72</v>
      </c>
      <c r="C20" s="49" t="s">
        <v>66</v>
      </c>
      <c r="D20" s="57">
        <v>89502</v>
      </c>
      <c r="E20" s="90">
        <v>88910</v>
      </c>
      <c r="F20" s="76">
        <v>200421</v>
      </c>
      <c r="G20" s="76">
        <v>69211</v>
      </c>
      <c r="H20" s="76">
        <v>122500</v>
      </c>
      <c r="I20" s="76">
        <v>83753</v>
      </c>
      <c r="J20" s="76">
        <v>342224</v>
      </c>
      <c r="K20" s="76">
        <v>112455</v>
      </c>
      <c r="L20" s="76">
        <v>90204.84</v>
      </c>
      <c r="M20" s="76">
        <v>96390</v>
      </c>
      <c r="N20" s="76">
        <v>130000</v>
      </c>
      <c r="O20" s="76">
        <v>228150</v>
      </c>
      <c r="P20" s="76">
        <v>247154</v>
      </c>
      <c r="Q20" s="92">
        <v>215924</v>
      </c>
      <c r="R20" s="76">
        <v>88025</v>
      </c>
      <c r="S20" s="76">
        <v>250000</v>
      </c>
      <c r="T20" s="76">
        <v>496676.55273600004</v>
      </c>
      <c r="U20" s="76">
        <v>91903</v>
      </c>
      <c r="V20" s="76">
        <v>293233</v>
      </c>
      <c r="W20" s="76">
        <v>288073.20261437906</v>
      </c>
      <c r="X20" s="76">
        <v>200421</v>
      </c>
      <c r="Y20" s="76">
        <v>96271</v>
      </c>
      <c r="Z20" s="76">
        <v>85507</v>
      </c>
      <c r="AA20" s="76">
        <v>252999.99999999997</v>
      </c>
      <c r="AB20" s="66">
        <v>251000</v>
      </c>
      <c r="AC20" s="67">
        <f t="shared" si="0"/>
        <v>130000</v>
      </c>
      <c r="AD20" s="75">
        <f t="shared" si="1"/>
        <v>0</v>
      </c>
      <c r="AE20" s="75">
        <f t="shared" si="2"/>
        <v>0</v>
      </c>
      <c r="AF20" s="75">
        <f t="shared" si="3"/>
        <v>0</v>
      </c>
      <c r="AG20" s="75">
        <f t="shared" si="4"/>
        <v>0</v>
      </c>
      <c r="AH20" s="75">
        <f t="shared" si="5"/>
        <v>2</v>
      </c>
      <c r="AI20" s="75">
        <f t="shared" si="6"/>
        <v>0</v>
      </c>
      <c r="AJ20" s="75">
        <f t="shared" si="7"/>
        <v>0</v>
      </c>
      <c r="AK20" s="75">
        <f t="shared" si="8"/>
        <v>2</v>
      </c>
      <c r="AL20" s="75">
        <f t="shared" si="9"/>
        <v>0</v>
      </c>
      <c r="AM20" s="75">
        <f t="shared" si="10"/>
        <v>0</v>
      </c>
      <c r="AN20" s="75">
        <f t="shared" si="11"/>
        <v>2</v>
      </c>
      <c r="AO20" s="75">
        <f t="shared" si="12"/>
        <v>0</v>
      </c>
      <c r="AP20" s="75">
        <f t="shared" si="13"/>
        <v>0</v>
      </c>
      <c r="AQ20" s="75">
        <f t="shared" si="14"/>
        <v>0</v>
      </c>
      <c r="AR20" s="75">
        <f t="shared" si="15"/>
        <v>0</v>
      </c>
      <c r="AS20" s="75">
        <f t="shared" si="16"/>
        <v>0</v>
      </c>
      <c r="AT20" s="75">
        <f t="shared" si="17"/>
        <v>0</v>
      </c>
      <c r="AU20" s="75">
        <f t="shared" si="18"/>
        <v>0</v>
      </c>
      <c r="AV20" s="75">
        <f t="shared" si="19"/>
        <v>0</v>
      </c>
      <c r="AW20" s="75">
        <f t="shared" si="20"/>
        <v>0</v>
      </c>
      <c r="AX20" s="75">
        <f t="shared" si="21"/>
        <v>0</v>
      </c>
      <c r="AY20" s="75">
        <f t="shared" si="22"/>
        <v>0</v>
      </c>
      <c r="AZ20" s="75">
        <f t="shared" si="23"/>
        <v>0</v>
      </c>
      <c r="BA20" s="75">
        <f t="shared" si="24"/>
        <v>0</v>
      </c>
      <c r="BB20" s="75">
        <f t="shared" si="25"/>
        <v>0</v>
      </c>
    </row>
    <row r="21" spans="1:54" ht="36">
      <c r="A21" s="35" t="s">
        <v>73</v>
      </c>
      <c r="B21" s="35" t="s">
        <v>74</v>
      </c>
      <c r="C21" s="49" t="s">
        <v>66</v>
      </c>
      <c r="D21" s="57">
        <v>363622</v>
      </c>
      <c r="E21" s="90">
        <v>347696</v>
      </c>
      <c r="F21" s="76">
        <v>300632</v>
      </c>
      <c r="G21" s="76">
        <v>415336</v>
      </c>
      <c r="H21" s="76">
        <v>192500</v>
      </c>
      <c r="I21" s="76">
        <v>383628</v>
      </c>
      <c r="J21" s="76">
        <v>365826</v>
      </c>
      <c r="K21" s="76">
        <v>277445</v>
      </c>
      <c r="L21" s="76">
        <v>350485.92</v>
      </c>
      <c r="M21" s="76">
        <v>356443</v>
      </c>
      <c r="N21" s="76">
        <v>130000</v>
      </c>
      <c r="O21" s="76">
        <v>325550</v>
      </c>
      <c r="P21" s="76">
        <v>585846</v>
      </c>
      <c r="Q21" s="92">
        <v>296866</v>
      </c>
      <c r="R21" s="76">
        <v>411255</v>
      </c>
      <c r="S21" s="76">
        <v>350000</v>
      </c>
      <c r="T21" s="76">
        <v>583131.85392000002</v>
      </c>
      <c r="U21" s="76">
        <v>318566</v>
      </c>
      <c r="V21" s="76">
        <v>345864</v>
      </c>
      <c r="W21" s="76">
        <v>54728.104575163401</v>
      </c>
      <c r="X21" s="76">
        <v>300632</v>
      </c>
      <c r="Y21" s="76">
        <v>357000</v>
      </c>
      <c r="Z21" s="76">
        <v>298091</v>
      </c>
      <c r="AA21" s="76">
        <v>436999.99999999994</v>
      </c>
      <c r="AB21" s="66">
        <v>345000</v>
      </c>
      <c r="AC21" s="67">
        <f t="shared" si="0"/>
        <v>347696</v>
      </c>
      <c r="AD21" s="75">
        <f t="shared" si="1"/>
        <v>1</v>
      </c>
      <c r="AE21" s="75">
        <f t="shared" si="2"/>
        <v>2</v>
      </c>
      <c r="AF21" s="75">
        <f t="shared" si="3"/>
        <v>2</v>
      </c>
      <c r="AG21" s="75">
        <f t="shared" si="4"/>
        <v>1</v>
      </c>
      <c r="AH21" s="75">
        <f t="shared" si="5"/>
        <v>0</v>
      </c>
      <c r="AI21" s="75">
        <f t="shared" si="6"/>
        <v>1</v>
      </c>
      <c r="AJ21" s="75">
        <f t="shared" si="7"/>
        <v>1</v>
      </c>
      <c r="AK21" s="75">
        <f t="shared" si="8"/>
        <v>0</v>
      </c>
      <c r="AL21" s="75">
        <f t="shared" si="9"/>
        <v>1</v>
      </c>
      <c r="AM21" s="75">
        <f t="shared" si="10"/>
        <v>1</v>
      </c>
      <c r="AN21" s="75">
        <f t="shared" si="11"/>
        <v>0</v>
      </c>
      <c r="AO21" s="75">
        <f t="shared" si="12"/>
        <v>2</v>
      </c>
      <c r="AP21" s="75">
        <f t="shared" si="13"/>
        <v>0</v>
      </c>
      <c r="AQ21" s="75">
        <f t="shared" si="14"/>
        <v>2</v>
      </c>
      <c r="AR21" s="75">
        <f t="shared" si="15"/>
        <v>1</v>
      </c>
      <c r="AS21" s="75">
        <f t="shared" si="16"/>
        <v>1</v>
      </c>
      <c r="AT21" s="75">
        <f t="shared" si="17"/>
        <v>0</v>
      </c>
      <c r="AU21" s="75">
        <f t="shared" si="18"/>
        <v>2</v>
      </c>
      <c r="AV21" s="75">
        <f t="shared" si="19"/>
        <v>2</v>
      </c>
      <c r="AW21" s="75">
        <f t="shared" si="20"/>
        <v>0</v>
      </c>
      <c r="AX21" s="75">
        <f t="shared" si="21"/>
        <v>2</v>
      </c>
      <c r="AY21" s="75">
        <f t="shared" si="22"/>
        <v>1</v>
      </c>
      <c r="AZ21" s="75">
        <f t="shared" si="23"/>
        <v>2</v>
      </c>
      <c r="BA21" s="75">
        <f t="shared" si="24"/>
        <v>0</v>
      </c>
      <c r="BB21" s="75">
        <f t="shared" si="25"/>
        <v>2</v>
      </c>
    </row>
    <row r="22" spans="1:54" ht="24">
      <c r="A22" s="35" t="s">
        <v>75</v>
      </c>
      <c r="B22" s="35" t="s">
        <v>76</v>
      </c>
      <c r="C22" s="50" t="s">
        <v>77</v>
      </c>
      <c r="D22" s="57">
        <v>10735</v>
      </c>
      <c r="E22" s="90">
        <v>10655</v>
      </c>
      <c r="F22" s="76">
        <v>10021</v>
      </c>
      <c r="G22" s="76">
        <v>10783</v>
      </c>
      <c r="H22" s="76">
        <v>7601</v>
      </c>
      <c r="I22" s="76">
        <v>11625</v>
      </c>
      <c r="J22" s="76">
        <v>9917</v>
      </c>
      <c r="K22" s="76">
        <v>11423</v>
      </c>
      <c r="L22" s="76">
        <v>12517.2</v>
      </c>
      <c r="M22" s="76">
        <v>10609</v>
      </c>
      <c r="N22" s="76">
        <v>10000</v>
      </c>
      <c r="O22" s="76">
        <v>8900</v>
      </c>
      <c r="P22" s="76">
        <v>8788</v>
      </c>
      <c r="Q22" s="92">
        <v>8342</v>
      </c>
      <c r="R22" s="76">
        <v>11373</v>
      </c>
      <c r="S22" s="76">
        <v>7900</v>
      </c>
      <c r="T22" s="76">
        <v>11574.351264000001</v>
      </c>
      <c r="U22" s="76">
        <v>10449</v>
      </c>
      <c r="V22" s="76">
        <v>5564</v>
      </c>
      <c r="W22" s="76">
        <v>10111.111111111111</v>
      </c>
      <c r="X22" s="76">
        <v>10021</v>
      </c>
      <c r="Y22" s="76">
        <v>11186</v>
      </c>
      <c r="Z22" s="76">
        <v>10186</v>
      </c>
      <c r="AA22" s="76">
        <v>9580</v>
      </c>
      <c r="AB22" s="66">
        <v>9800</v>
      </c>
      <c r="AC22" s="67">
        <f t="shared" si="0"/>
        <v>10111.111111111111</v>
      </c>
      <c r="AD22" s="75">
        <f t="shared" si="1"/>
        <v>1</v>
      </c>
      <c r="AE22" s="75">
        <f t="shared" si="2"/>
        <v>1</v>
      </c>
      <c r="AF22" s="75">
        <f t="shared" si="3"/>
        <v>2</v>
      </c>
      <c r="AG22" s="75">
        <f t="shared" si="4"/>
        <v>1</v>
      </c>
      <c r="AH22" s="75">
        <f t="shared" si="5"/>
        <v>0</v>
      </c>
      <c r="AI22" s="75">
        <f t="shared" si="6"/>
        <v>1</v>
      </c>
      <c r="AJ22" s="75">
        <f t="shared" si="7"/>
        <v>2</v>
      </c>
      <c r="AK22" s="75">
        <f t="shared" si="8"/>
        <v>1</v>
      </c>
      <c r="AL22" s="75">
        <f t="shared" si="9"/>
        <v>0</v>
      </c>
      <c r="AM22" s="75">
        <f t="shared" si="10"/>
        <v>1</v>
      </c>
      <c r="AN22" s="75">
        <f t="shared" si="11"/>
        <v>2</v>
      </c>
      <c r="AO22" s="75">
        <f t="shared" si="12"/>
        <v>2</v>
      </c>
      <c r="AP22" s="75">
        <f t="shared" si="13"/>
        <v>2</v>
      </c>
      <c r="AQ22" s="75">
        <f t="shared" si="14"/>
        <v>2</v>
      </c>
      <c r="AR22" s="75">
        <f t="shared" si="15"/>
        <v>1</v>
      </c>
      <c r="AS22" s="75">
        <f t="shared" si="16"/>
        <v>0</v>
      </c>
      <c r="AT22" s="75">
        <f t="shared" si="17"/>
        <v>1</v>
      </c>
      <c r="AU22" s="75">
        <f t="shared" si="18"/>
        <v>1</v>
      </c>
      <c r="AV22" s="75">
        <f t="shared" si="19"/>
        <v>0</v>
      </c>
      <c r="AW22" s="75">
        <f t="shared" si="20"/>
        <v>2</v>
      </c>
      <c r="AX22" s="75">
        <f t="shared" si="21"/>
        <v>2</v>
      </c>
      <c r="AY22" s="75">
        <f t="shared" si="22"/>
        <v>1</v>
      </c>
      <c r="AZ22" s="75">
        <f t="shared" si="23"/>
        <v>1</v>
      </c>
      <c r="BA22" s="75">
        <f t="shared" si="24"/>
        <v>2</v>
      </c>
      <c r="BB22" s="75">
        <f t="shared" si="25"/>
        <v>2</v>
      </c>
    </row>
    <row r="23" spans="1:54" ht="24">
      <c r="A23" s="35" t="s">
        <v>75</v>
      </c>
      <c r="B23" s="35" t="s">
        <v>76</v>
      </c>
      <c r="C23" s="50" t="s">
        <v>78</v>
      </c>
      <c r="D23" s="57">
        <v>9607</v>
      </c>
      <c r="E23" s="90">
        <v>9783</v>
      </c>
      <c r="F23" s="76">
        <v>7516</v>
      </c>
      <c r="G23" s="76">
        <v>8793</v>
      </c>
      <c r="H23" s="76">
        <v>3036</v>
      </c>
      <c r="I23" s="76">
        <v>10067</v>
      </c>
      <c r="J23" s="76">
        <v>7933</v>
      </c>
      <c r="K23" s="76">
        <v>9244</v>
      </c>
      <c r="L23" s="76">
        <v>10872.36</v>
      </c>
      <c r="M23" s="76">
        <v>8089</v>
      </c>
      <c r="N23" s="76">
        <v>6000</v>
      </c>
      <c r="O23" s="76">
        <v>7800</v>
      </c>
      <c r="P23" s="76">
        <v>8422</v>
      </c>
      <c r="Q23" s="92">
        <v>7300</v>
      </c>
      <c r="R23" s="76">
        <v>9369</v>
      </c>
      <c r="S23" s="76">
        <v>7300</v>
      </c>
      <c r="T23" s="76">
        <v>8152.2635040000005</v>
      </c>
      <c r="U23" s="76">
        <v>9962</v>
      </c>
      <c r="V23" s="76">
        <v>5263</v>
      </c>
      <c r="W23" s="76">
        <v>9091.5032679738561</v>
      </c>
      <c r="X23" s="76">
        <v>7516</v>
      </c>
      <c r="Y23" s="76">
        <v>9211</v>
      </c>
      <c r="Z23" s="76">
        <v>9788</v>
      </c>
      <c r="AA23" s="76">
        <v>8895</v>
      </c>
      <c r="AB23" s="66">
        <v>8500</v>
      </c>
      <c r="AC23" s="67">
        <f t="shared" si="0"/>
        <v>8500</v>
      </c>
      <c r="AD23" s="75">
        <f t="shared" si="1"/>
        <v>1</v>
      </c>
      <c r="AE23" s="75">
        <f t="shared" si="2"/>
        <v>1</v>
      </c>
      <c r="AF23" s="75">
        <f t="shared" si="3"/>
        <v>2</v>
      </c>
      <c r="AG23" s="75">
        <f t="shared" si="4"/>
        <v>1</v>
      </c>
      <c r="AH23" s="75">
        <f t="shared" si="5"/>
        <v>0</v>
      </c>
      <c r="AI23" s="75">
        <f t="shared" si="6"/>
        <v>1</v>
      </c>
      <c r="AJ23" s="75">
        <f t="shared" si="7"/>
        <v>2</v>
      </c>
      <c r="AK23" s="75">
        <f t="shared" si="8"/>
        <v>1</v>
      </c>
      <c r="AL23" s="75">
        <f t="shared" si="9"/>
        <v>0</v>
      </c>
      <c r="AM23" s="75">
        <f t="shared" si="10"/>
        <v>2</v>
      </c>
      <c r="AN23" s="75">
        <f t="shared" si="11"/>
        <v>0</v>
      </c>
      <c r="AO23" s="75">
        <f t="shared" si="12"/>
        <v>2</v>
      </c>
      <c r="AP23" s="75">
        <f t="shared" si="13"/>
        <v>2</v>
      </c>
      <c r="AQ23" s="75">
        <f t="shared" si="14"/>
        <v>2</v>
      </c>
      <c r="AR23" s="75">
        <f t="shared" si="15"/>
        <v>1</v>
      </c>
      <c r="AS23" s="75">
        <f t="shared" si="16"/>
        <v>2</v>
      </c>
      <c r="AT23" s="75">
        <f t="shared" si="17"/>
        <v>2</v>
      </c>
      <c r="AU23" s="75">
        <f t="shared" si="18"/>
        <v>1</v>
      </c>
      <c r="AV23" s="75">
        <f t="shared" si="19"/>
        <v>0</v>
      </c>
      <c r="AW23" s="75">
        <f t="shared" si="20"/>
        <v>1</v>
      </c>
      <c r="AX23" s="75">
        <f t="shared" si="21"/>
        <v>2</v>
      </c>
      <c r="AY23" s="75">
        <f t="shared" si="22"/>
        <v>1</v>
      </c>
      <c r="AZ23" s="75">
        <f t="shared" si="23"/>
        <v>1</v>
      </c>
      <c r="BA23" s="75">
        <f t="shared" si="24"/>
        <v>1</v>
      </c>
      <c r="BB23" s="75">
        <f t="shared" si="25"/>
        <v>2</v>
      </c>
    </row>
    <row r="24" spans="1:54" ht="24">
      <c r="A24" s="35" t="s">
        <v>75</v>
      </c>
      <c r="B24" s="35" t="s">
        <v>76</v>
      </c>
      <c r="C24" s="50" t="s">
        <v>79</v>
      </c>
      <c r="D24" s="57">
        <v>6352</v>
      </c>
      <c r="E24" s="90">
        <v>6259</v>
      </c>
      <c r="F24" s="76">
        <v>7516</v>
      </c>
      <c r="G24" s="76">
        <v>6738</v>
      </c>
      <c r="H24" s="76">
        <v>3018</v>
      </c>
      <c r="I24" s="76">
        <v>8952</v>
      </c>
      <c r="J24" s="76">
        <v>6942</v>
      </c>
      <c r="K24" s="76">
        <v>5519</v>
      </c>
      <c r="L24" s="76">
        <v>9668.16</v>
      </c>
      <c r="M24" s="76">
        <v>8186</v>
      </c>
      <c r="N24" s="76">
        <v>6000</v>
      </c>
      <c r="O24" s="76">
        <v>6900</v>
      </c>
      <c r="P24" s="76">
        <v>8055</v>
      </c>
      <c r="Q24" s="92">
        <v>6385</v>
      </c>
      <c r="R24" s="76">
        <v>7941</v>
      </c>
      <c r="S24" s="76">
        <v>6500</v>
      </c>
      <c r="T24" s="76">
        <v>7684.5106799999985</v>
      </c>
      <c r="U24" s="76">
        <v>6973</v>
      </c>
      <c r="V24" s="76">
        <v>4962</v>
      </c>
      <c r="W24" s="76">
        <v>7775.1633986928109</v>
      </c>
      <c r="X24" s="76">
        <v>7516</v>
      </c>
      <c r="Y24" s="76">
        <v>8116</v>
      </c>
      <c r="Z24" s="76">
        <v>8107</v>
      </c>
      <c r="AA24" s="76">
        <v>6158</v>
      </c>
      <c r="AB24" s="66">
        <v>7500</v>
      </c>
      <c r="AC24" s="67">
        <f t="shared" si="0"/>
        <v>6973</v>
      </c>
      <c r="AD24" s="75">
        <f t="shared" si="1"/>
        <v>2</v>
      </c>
      <c r="AE24" s="75">
        <f t="shared" si="2"/>
        <v>2</v>
      </c>
      <c r="AF24" s="75">
        <f t="shared" si="3"/>
        <v>1</v>
      </c>
      <c r="AG24" s="75">
        <f t="shared" si="4"/>
        <v>2</v>
      </c>
      <c r="AH24" s="75">
        <f t="shared" si="5"/>
        <v>0</v>
      </c>
      <c r="AI24" s="75">
        <f t="shared" si="6"/>
        <v>0</v>
      </c>
      <c r="AJ24" s="75">
        <f t="shared" si="7"/>
        <v>2</v>
      </c>
      <c r="AK24" s="75">
        <f t="shared" si="8"/>
        <v>0</v>
      </c>
      <c r="AL24" s="75">
        <f t="shared" si="9"/>
        <v>0</v>
      </c>
      <c r="AM24" s="75">
        <f t="shared" si="10"/>
        <v>1</v>
      </c>
      <c r="AN24" s="75">
        <f t="shared" si="11"/>
        <v>2</v>
      </c>
      <c r="AO24" s="75">
        <f t="shared" si="12"/>
        <v>2</v>
      </c>
      <c r="AP24" s="75">
        <f t="shared" si="13"/>
        <v>1</v>
      </c>
      <c r="AQ24" s="75">
        <f t="shared" si="14"/>
        <v>2</v>
      </c>
      <c r="AR24" s="75">
        <f t="shared" si="15"/>
        <v>1</v>
      </c>
      <c r="AS24" s="75">
        <f t="shared" si="16"/>
        <v>2</v>
      </c>
      <c r="AT24" s="75">
        <f t="shared" si="17"/>
        <v>1</v>
      </c>
      <c r="AU24" s="75">
        <f t="shared" si="18"/>
        <v>2</v>
      </c>
      <c r="AV24" s="75">
        <f t="shared" si="19"/>
        <v>0</v>
      </c>
      <c r="AW24" s="75">
        <f t="shared" si="20"/>
        <v>1</v>
      </c>
      <c r="AX24" s="75">
        <f t="shared" si="21"/>
        <v>1</v>
      </c>
      <c r="AY24" s="75">
        <f t="shared" si="22"/>
        <v>1</v>
      </c>
      <c r="AZ24" s="75">
        <f t="shared" si="23"/>
        <v>1</v>
      </c>
      <c r="BA24" s="75">
        <f t="shared" si="24"/>
        <v>2</v>
      </c>
      <c r="BB24" s="75">
        <f t="shared" si="25"/>
        <v>1</v>
      </c>
    </row>
    <row r="25" spans="1:54" ht="24">
      <c r="A25" s="35" t="s">
        <v>80</v>
      </c>
      <c r="B25" s="35" t="s">
        <v>81</v>
      </c>
      <c r="C25" s="50" t="s">
        <v>77</v>
      </c>
      <c r="D25" s="57">
        <v>6650</v>
      </c>
      <c r="E25" s="90">
        <v>6311</v>
      </c>
      <c r="F25" s="76">
        <v>7015</v>
      </c>
      <c r="G25" s="76">
        <v>6048</v>
      </c>
      <c r="H25" s="76">
        <v>4296</v>
      </c>
      <c r="I25" s="76">
        <v>6026</v>
      </c>
      <c r="J25" s="76">
        <v>5950</v>
      </c>
      <c r="K25" s="76">
        <v>7657</v>
      </c>
      <c r="L25" s="76">
        <v>6508.08</v>
      </c>
      <c r="M25" s="76">
        <v>6625</v>
      </c>
      <c r="N25" s="76">
        <v>5200</v>
      </c>
      <c r="O25" s="76">
        <v>6250</v>
      </c>
      <c r="P25" s="76">
        <v>2746</v>
      </c>
      <c r="Q25" s="92">
        <v>5883</v>
      </c>
      <c r="R25" s="76">
        <v>5711</v>
      </c>
      <c r="S25" s="76">
        <v>6500</v>
      </c>
      <c r="T25" s="76">
        <v>10685.418408</v>
      </c>
      <c r="U25" s="76">
        <v>5498</v>
      </c>
      <c r="V25" s="76">
        <v>4962</v>
      </c>
      <c r="W25" s="76">
        <v>7057.5163398692812</v>
      </c>
      <c r="X25" s="76">
        <v>7015</v>
      </c>
      <c r="Y25" s="76">
        <v>6248</v>
      </c>
      <c r="Z25" s="76">
        <v>6366</v>
      </c>
      <c r="AA25" s="76">
        <v>8211</v>
      </c>
      <c r="AB25" s="66">
        <v>6900</v>
      </c>
      <c r="AC25" s="67">
        <f t="shared" si="0"/>
        <v>6311</v>
      </c>
      <c r="AD25" s="75">
        <f t="shared" si="1"/>
        <v>1</v>
      </c>
      <c r="AE25" s="75">
        <f t="shared" si="2"/>
        <v>2</v>
      </c>
      <c r="AF25" s="75">
        <f t="shared" si="3"/>
        <v>1</v>
      </c>
      <c r="AG25" s="75">
        <f t="shared" si="4"/>
        <v>2</v>
      </c>
      <c r="AH25" s="75">
        <f t="shared" si="5"/>
        <v>0</v>
      </c>
      <c r="AI25" s="75">
        <f t="shared" si="6"/>
        <v>2</v>
      </c>
      <c r="AJ25" s="75">
        <f t="shared" si="7"/>
        <v>2</v>
      </c>
      <c r="AK25" s="75">
        <f t="shared" si="8"/>
        <v>0</v>
      </c>
      <c r="AL25" s="75">
        <f t="shared" si="9"/>
        <v>1</v>
      </c>
      <c r="AM25" s="75">
        <f t="shared" si="10"/>
        <v>1</v>
      </c>
      <c r="AN25" s="75">
        <f t="shared" si="11"/>
        <v>2</v>
      </c>
      <c r="AO25" s="75">
        <f t="shared" si="12"/>
        <v>2</v>
      </c>
      <c r="AP25" s="75">
        <f t="shared" si="13"/>
        <v>0</v>
      </c>
      <c r="AQ25" s="75">
        <f t="shared" si="14"/>
        <v>2</v>
      </c>
      <c r="AR25" s="75">
        <f t="shared" si="15"/>
        <v>2</v>
      </c>
      <c r="AS25" s="75">
        <f t="shared" si="16"/>
        <v>1</v>
      </c>
      <c r="AT25" s="75">
        <f t="shared" si="17"/>
        <v>0</v>
      </c>
      <c r="AU25" s="75">
        <f t="shared" si="18"/>
        <v>2</v>
      </c>
      <c r="AV25" s="75">
        <f t="shared" si="19"/>
        <v>0</v>
      </c>
      <c r="AW25" s="75">
        <f t="shared" si="20"/>
        <v>1</v>
      </c>
      <c r="AX25" s="75">
        <f t="shared" si="21"/>
        <v>1</v>
      </c>
      <c r="AY25" s="75">
        <f t="shared" si="22"/>
        <v>2</v>
      </c>
      <c r="AZ25" s="75">
        <f t="shared" si="23"/>
        <v>1</v>
      </c>
      <c r="BA25" s="75">
        <f t="shared" si="24"/>
        <v>0</v>
      </c>
      <c r="BB25" s="75">
        <f t="shared" si="25"/>
        <v>1</v>
      </c>
    </row>
    <row r="26" spans="1:54" ht="24">
      <c r="A26" s="35" t="s">
        <v>80</v>
      </c>
      <c r="B26" s="35" t="s">
        <v>81</v>
      </c>
      <c r="C26" s="50" t="s">
        <v>78</v>
      </c>
      <c r="D26" s="57">
        <v>4435</v>
      </c>
      <c r="E26" s="90">
        <v>4476</v>
      </c>
      <c r="F26" s="76">
        <v>5637</v>
      </c>
      <c r="G26" s="76">
        <v>4580</v>
      </c>
      <c r="H26" s="76">
        <v>1211</v>
      </c>
      <c r="I26" s="76">
        <v>5112</v>
      </c>
      <c r="J26" s="76">
        <v>3967</v>
      </c>
      <c r="K26" s="76">
        <v>5768</v>
      </c>
      <c r="L26" s="76">
        <v>5520.96</v>
      </c>
      <c r="M26" s="76">
        <v>4807</v>
      </c>
      <c r="N26" s="76">
        <v>5800</v>
      </c>
      <c r="O26" s="76">
        <v>4750</v>
      </c>
      <c r="P26" s="76">
        <v>2563</v>
      </c>
      <c r="Q26" s="92">
        <v>4348</v>
      </c>
      <c r="R26" s="76">
        <v>4804</v>
      </c>
      <c r="S26" s="76">
        <v>5900</v>
      </c>
      <c r="T26" s="76">
        <v>4454.7888000000003</v>
      </c>
      <c r="U26" s="76">
        <v>4699</v>
      </c>
      <c r="V26" s="76">
        <v>3459</v>
      </c>
      <c r="W26" s="76">
        <v>5185.6209150326795</v>
      </c>
      <c r="X26" s="76">
        <v>5637</v>
      </c>
      <c r="Y26" s="76">
        <v>4129</v>
      </c>
      <c r="Z26" s="76">
        <v>4688</v>
      </c>
      <c r="AA26" s="76">
        <v>7527</v>
      </c>
      <c r="AB26" s="66">
        <v>5500</v>
      </c>
      <c r="AC26" s="67">
        <f t="shared" si="0"/>
        <v>4750</v>
      </c>
      <c r="AD26" s="75">
        <f t="shared" si="1"/>
        <v>2</v>
      </c>
      <c r="AE26" s="75">
        <f t="shared" si="2"/>
        <v>2</v>
      </c>
      <c r="AF26" s="75">
        <f t="shared" si="3"/>
        <v>1</v>
      </c>
      <c r="AG26" s="75">
        <f t="shared" si="4"/>
        <v>2</v>
      </c>
      <c r="AH26" s="75">
        <f t="shared" si="5"/>
        <v>0</v>
      </c>
      <c r="AI26" s="75">
        <f t="shared" si="6"/>
        <v>1</v>
      </c>
      <c r="AJ26" s="75">
        <f t="shared" si="7"/>
        <v>2</v>
      </c>
      <c r="AK26" s="75">
        <f t="shared" si="8"/>
        <v>0</v>
      </c>
      <c r="AL26" s="75">
        <f t="shared" si="9"/>
        <v>1</v>
      </c>
      <c r="AM26" s="75">
        <f t="shared" si="10"/>
        <v>1</v>
      </c>
      <c r="AN26" s="75">
        <f t="shared" si="11"/>
        <v>0</v>
      </c>
      <c r="AO26" s="75">
        <f t="shared" si="12"/>
        <v>2</v>
      </c>
      <c r="AP26" s="75">
        <f t="shared" si="13"/>
        <v>0</v>
      </c>
      <c r="AQ26" s="75">
        <f t="shared" si="14"/>
        <v>2</v>
      </c>
      <c r="AR26" s="75">
        <f t="shared" si="15"/>
        <v>1</v>
      </c>
      <c r="AS26" s="75">
        <f t="shared" si="16"/>
        <v>0</v>
      </c>
      <c r="AT26" s="75">
        <f t="shared" si="17"/>
        <v>2</v>
      </c>
      <c r="AU26" s="75">
        <f t="shared" si="18"/>
        <v>2</v>
      </c>
      <c r="AV26" s="75">
        <f t="shared" si="19"/>
        <v>0</v>
      </c>
      <c r="AW26" s="75">
        <f t="shared" si="20"/>
        <v>1</v>
      </c>
      <c r="AX26" s="75">
        <f t="shared" si="21"/>
        <v>1</v>
      </c>
      <c r="AY26" s="75">
        <f t="shared" si="22"/>
        <v>2</v>
      </c>
      <c r="AZ26" s="75">
        <f t="shared" si="23"/>
        <v>2</v>
      </c>
      <c r="BA26" s="75">
        <f t="shared" si="24"/>
        <v>0</v>
      </c>
      <c r="BB26" s="75">
        <f t="shared" si="25"/>
        <v>1</v>
      </c>
    </row>
    <row r="27" spans="1:54" ht="24">
      <c r="A27" s="35" t="s">
        <v>80</v>
      </c>
      <c r="B27" s="35" t="s">
        <v>81</v>
      </c>
      <c r="C27" s="50" t="s">
        <v>79</v>
      </c>
      <c r="D27" s="57">
        <v>3642</v>
      </c>
      <c r="E27" s="90">
        <v>3736</v>
      </c>
      <c r="F27" s="76">
        <v>5637</v>
      </c>
      <c r="G27" s="76">
        <v>3671</v>
      </c>
      <c r="H27" s="76">
        <v>1190.0000000000002</v>
      </c>
      <c r="I27" s="76">
        <v>3649</v>
      </c>
      <c r="J27" s="76">
        <v>2975</v>
      </c>
      <c r="K27" s="76">
        <v>2141</v>
      </c>
      <c r="L27" s="76">
        <v>3940.92</v>
      </c>
      <c r="M27" s="76">
        <v>2980</v>
      </c>
      <c r="N27" s="76">
        <v>3200</v>
      </c>
      <c r="O27" s="76">
        <v>3800</v>
      </c>
      <c r="P27" s="76">
        <v>2380</v>
      </c>
      <c r="Q27" s="92">
        <v>3376</v>
      </c>
      <c r="R27" s="76">
        <v>3234</v>
      </c>
      <c r="S27" s="76">
        <v>4900</v>
      </c>
      <c r="T27" s="76">
        <v>3746.0724000000005</v>
      </c>
      <c r="U27" s="76">
        <v>3363</v>
      </c>
      <c r="V27" s="76">
        <v>2857</v>
      </c>
      <c r="W27" s="76">
        <v>4239.2156862745096</v>
      </c>
      <c r="X27" s="76">
        <v>5637</v>
      </c>
      <c r="Y27" s="76">
        <v>3701</v>
      </c>
      <c r="Z27" s="76">
        <v>2760</v>
      </c>
      <c r="AA27" s="76">
        <v>6569</v>
      </c>
      <c r="AB27" s="66">
        <v>4200</v>
      </c>
      <c r="AC27" s="67">
        <f t="shared" si="0"/>
        <v>3649</v>
      </c>
      <c r="AD27" s="75">
        <f t="shared" si="1"/>
        <v>2</v>
      </c>
      <c r="AE27" s="75">
        <f t="shared" si="2"/>
        <v>1</v>
      </c>
      <c r="AF27" s="75">
        <f t="shared" si="3"/>
        <v>0</v>
      </c>
      <c r="AG27" s="75">
        <f t="shared" si="4"/>
        <v>1</v>
      </c>
      <c r="AH27" s="75">
        <f t="shared" si="5"/>
        <v>0</v>
      </c>
      <c r="AI27" s="75">
        <f t="shared" si="6"/>
        <v>2</v>
      </c>
      <c r="AJ27" s="75">
        <f t="shared" si="7"/>
        <v>2</v>
      </c>
      <c r="AK27" s="75">
        <f t="shared" si="8"/>
        <v>0</v>
      </c>
      <c r="AL27" s="75">
        <f t="shared" si="9"/>
        <v>1</v>
      </c>
      <c r="AM27" s="75">
        <f t="shared" si="10"/>
        <v>2</v>
      </c>
      <c r="AN27" s="75">
        <f t="shared" si="11"/>
        <v>2</v>
      </c>
      <c r="AO27" s="75">
        <f t="shared" si="12"/>
        <v>1</v>
      </c>
      <c r="AP27" s="75">
        <f t="shared" si="13"/>
        <v>0</v>
      </c>
      <c r="AQ27" s="75">
        <f t="shared" si="14"/>
        <v>2</v>
      </c>
      <c r="AR27" s="75">
        <f t="shared" si="15"/>
        <v>2</v>
      </c>
      <c r="AS27" s="75">
        <f t="shared" si="16"/>
        <v>0</v>
      </c>
      <c r="AT27" s="75">
        <f t="shared" si="17"/>
        <v>1</v>
      </c>
      <c r="AU27" s="75">
        <f t="shared" si="18"/>
        <v>2</v>
      </c>
      <c r="AV27" s="75">
        <f t="shared" si="19"/>
        <v>0</v>
      </c>
      <c r="AW27" s="75">
        <f t="shared" si="20"/>
        <v>1</v>
      </c>
      <c r="AX27" s="75">
        <f t="shared" si="21"/>
        <v>0</v>
      </c>
      <c r="AY27" s="75">
        <f t="shared" si="22"/>
        <v>1</v>
      </c>
      <c r="AZ27" s="75">
        <f t="shared" si="23"/>
        <v>0</v>
      </c>
      <c r="BA27" s="75">
        <f t="shared" si="24"/>
        <v>0</v>
      </c>
      <c r="BB27" s="75">
        <f t="shared" si="25"/>
        <v>1</v>
      </c>
    </row>
    <row r="28" spans="1:54" ht="60">
      <c r="A28" s="35" t="s">
        <v>82</v>
      </c>
      <c r="B28" s="35" t="s">
        <v>83</v>
      </c>
      <c r="C28" s="51" t="s">
        <v>84</v>
      </c>
      <c r="D28" s="57">
        <v>27284</v>
      </c>
      <c r="E28" s="90">
        <v>28511</v>
      </c>
      <c r="F28" s="76">
        <v>40084</v>
      </c>
      <c r="G28" s="76">
        <v>25265</v>
      </c>
      <c r="H28" s="76">
        <v>52500</v>
      </c>
      <c r="I28" s="76">
        <v>25941</v>
      </c>
      <c r="J28" s="76">
        <v>326457</v>
      </c>
      <c r="K28" s="76">
        <v>18200</v>
      </c>
      <c r="L28" s="76">
        <v>28016.28</v>
      </c>
      <c r="M28" s="76">
        <v>25955</v>
      </c>
      <c r="N28" s="76">
        <v>18600</v>
      </c>
      <c r="O28" s="76">
        <v>40900</v>
      </c>
      <c r="P28" s="76">
        <v>64077</v>
      </c>
      <c r="Q28" s="92">
        <v>32483</v>
      </c>
      <c r="R28" s="76">
        <v>28871</v>
      </c>
      <c r="S28" s="76">
        <v>35000</v>
      </c>
      <c r="T28" s="76">
        <v>180601.18776</v>
      </c>
      <c r="U28" s="76">
        <v>22203</v>
      </c>
      <c r="V28" s="76">
        <v>34436</v>
      </c>
      <c r="W28" s="76">
        <v>42784.313725490196</v>
      </c>
      <c r="X28" s="76">
        <v>40084</v>
      </c>
      <c r="Y28" s="76">
        <v>28917</v>
      </c>
      <c r="Z28" s="76">
        <v>26043</v>
      </c>
      <c r="AA28" s="76">
        <v>33350</v>
      </c>
      <c r="AB28" s="66">
        <v>38000</v>
      </c>
      <c r="AC28" s="67">
        <f t="shared" si="0"/>
        <v>32483</v>
      </c>
      <c r="AD28" s="75">
        <f t="shared" si="1"/>
        <v>2</v>
      </c>
      <c r="AE28" s="75">
        <f t="shared" si="2"/>
        <v>2</v>
      </c>
      <c r="AF28" s="75">
        <f t="shared" si="3"/>
        <v>0</v>
      </c>
      <c r="AG28" s="75">
        <f t="shared" si="4"/>
        <v>0</v>
      </c>
      <c r="AH28" s="75">
        <f t="shared" si="5"/>
        <v>0</v>
      </c>
      <c r="AI28" s="75">
        <f t="shared" si="6"/>
        <v>0</v>
      </c>
      <c r="AJ28" s="75">
        <f t="shared" si="7"/>
        <v>0</v>
      </c>
      <c r="AK28" s="75">
        <f t="shared" si="8"/>
        <v>0</v>
      </c>
      <c r="AL28" s="75">
        <f t="shared" si="9"/>
        <v>2</v>
      </c>
      <c r="AM28" s="75">
        <f t="shared" si="10"/>
        <v>0</v>
      </c>
      <c r="AN28" s="75">
        <f t="shared" si="11"/>
        <v>0</v>
      </c>
      <c r="AO28" s="75">
        <f t="shared" si="12"/>
        <v>0</v>
      </c>
      <c r="AP28" s="75">
        <f t="shared" si="13"/>
        <v>0</v>
      </c>
      <c r="AQ28" s="75">
        <f t="shared" si="14"/>
        <v>2</v>
      </c>
      <c r="AR28" s="75">
        <f t="shared" si="15"/>
        <v>2</v>
      </c>
      <c r="AS28" s="75">
        <f t="shared" si="16"/>
        <v>1</v>
      </c>
      <c r="AT28" s="75">
        <f t="shared" si="17"/>
        <v>0</v>
      </c>
      <c r="AU28" s="75">
        <f t="shared" si="18"/>
        <v>0</v>
      </c>
      <c r="AV28" s="75">
        <f t="shared" si="19"/>
        <v>1</v>
      </c>
      <c r="AW28" s="75">
        <f t="shared" si="20"/>
        <v>0</v>
      </c>
      <c r="AX28" s="75">
        <f t="shared" si="21"/>
        <v>0</v>
      </c>
      <c r="AY28" s="75">
        <f t="shared" si="22"/>
        <v>2</v>
      </c>
      <c r="AZ28" s="75">
        <f t="shared" si="23"/>
        <v>2</v>
      </c>
      <c r="BA28" s="75">
        <f t="shared" si="24"/>
        <v>1</v>
      </c>
      <c r="BB28" s="75">
        <f t="shared" si="25"/>
        <v>1</v>
      </c>
    </row>
    <row r="29" spans="1:54" ht="72">
      <c r="A29" s="35" t="s">
        <v>85</v>
      </c>
      <c r="B29" s="35" t="s">
        <v>86</v>
      </c>
      <c r="C29" s="51" t="s">
        <v>84</v>
      </c>
      <c r="D29" s="57">
        <v>34214</v>
      </c>
      <c r="E29" s="90">
        <v>32871</v>
      </c>
      <c r="F29" s="76">
        <v>48853</v>
      </c>
      <c r="G29" s="76">
        <v>29423</v>
      </c>
      <c r="H29" s="76">
        <v>43750</v>
      </c>
      <c r="I29" s="76">
        <v>30558</v>
      </c>
      <c r="J29" s="76">
        <v>168088</v>
      </c>
      <c r="K29" s="76">
        <v>46800</v>
      </c>
      <c r="L29" s="76">
        <v>33002.639999999999</v>
      </c>
      <c r="M29" s="76">
        <v>28756</v>
      </c>
      <c r="N29" s="76">
        <v>20000</v>
      </c>
      <c r="O29" s="76">
        <v>49350</v>
      </c>
      <c r="P29" s="76">
        <v>64077</v>
      </c>
      <c r="Q29" s="92">
        <v>41591</v>
      </c>
      <c r="R29" s="76">
        <v>32745</v>
      </c>
      <c r="S29" s="76">
        <v>45000</v>
      </c>
      <c r="T29" s="76">
        <v>206912.79033600003</v>
      </c>
      <c r="U29" s="76">
        <v>32626</v>
      </c>
      <c r="V29" s="76">
        <v>33835</v>
      </c>
      <c r="W29" s="76">
        <v>54521.568627450979</v>
      </c>
      <c r="X29" s="76">
        <v>48853</v>
      </c>
      <c r="Y29" s="76">
        <v>33082</v>
      </c>
      <c r="Z29" s="76">
        <v>28453</v>
      </c>
      <c r="AA29" s="76">
        <v>33350</v>
      </c>
      <c r="AB29" s="66">
        <v>48300</v>
      </c>
      <c r="AC29" s="67">
        <f t="shared" si="0"/>
        <v>34214</v>
      </c>
      <c r="AD29" s="75">
        <f t="shared" si="1"/>
        <v>2</v>
      </c>
      <c r="AE29" s="75">
        <f t="shared" si="2"/>
        <v>2</v>
      </c>
      <c r="AF29" s="75">
        <f t="shared" si="3"/>
        <v>0</v>
      </c>
      <c r="AG29" s="75">
        <f t="shared" si="4"/>
        <v>2</v>
      </c>
      <c r="AH29" s="75">
        <f t="shared" si="5"/>
        <v>0</v>
      </c>
      <c r="AI29" s="75">
        <f t="shared" si="6"/>
        <v>2</v>
      </c>
      <c r="AJ29" s="75">
        <f t="shared" si="7"/>
        <v>0</v>
      </c>
      <c r="AK29" s="75">
        <f t="shared" si="8"/>
        <v>0</v>
      </c>
      <c r="AL29" s="75">
        <f t="shared" si="9"/>
        <v>2</v>
      </c>
      <c r="AM29" s="75">
        <f t="shared" si="10"/>
        <v>2</v>
      </c>
      <c r="AN29" s="75">
        <f t="shared" si="11"/>
        <v>0</v>
      </c>
      <c r="AO29" s="75">
        <f t="shared" si="12"/>
        <v>0</v>
      </c>
      <c r="AP29" s="75">
        <f t="shared" si="13"/>
        <v>0</v>
      </c>
      <c r="AQ29" s="75">
        <f t="shared" si="14"/>
        <v>0</v>
      </c>
      <c r="AR29" s="75">
        <f t="shared" si="15"/>
        <v>2</v>
      </c>
      <c r="AS29" s="75">
        <f t="shared" si="16"/>
        <v>0</v>
      </c>
      <c r="AT29" s="75">
        <f t="shared" si="17"/>
        <v>0</v>
      </c>
      <c r="AU29" s="75">
        <f t="shared" si="18"/>
        <v>2</v>
      </c>
      <c r="AV29" s="75">
        <f t="shared" si="19"/>
        <v>2</v>
      </c>
      <c r="AW29" s="75">
        <f t="shared" si="20"/>
        <v>0</v>
      </c>
      <c r="AX29" s="75">
        <f t="shared" si="21"/>
        <v>0</v>
      </c>
      <c r="AY29" s="75">
        <f t="shared" si="22"/>
        <v>2</v>
      </c>
      <c r="AZ29" s="75">
        <f t="shared" si="23"/>
        <v>2</v>
      </c>
      <c r="BA29" s="75">
        <f t="shared" si="24"/>
        <v>2</v>
      </c>
      <c r="BB29" s="75">
        <f t="shared" si="25"/>
        <v>0</v>
      </c>
    </row>
    <row r="30" spans="1:54" ht="36">
      <c r="A30" s="35" t="s">
        <v>87</v>
      </c>
      <c r="B30" s="35" t="s">
        <v>88</v>
      </c>
      <c r="C30" s="50" t="s">
        <v>89</v>
      </c>
      <c r="D30" s="57">
        <v>6550</v>
      </c>
      <c r="E30" s="90">
        <v>6748</v>
      </c>
      <c r="F30" s="76">
        <v>8518</v>
      </c>
      <c r="G30" s="76">
        <v>6514</v>
      </c>
      <c r="H30" s="76">
        <v>29750.000000000004</v>
      </c>
      <c r="I30" s="76">
        <v>6546</v>
      </c>
      <c r="J30" s="76">
        <v>5950</v>
      </c>
      <c r="K30" s="76">
        <v>1190</v>
      </c>
      <c r="L30" s="76">
        <v>7069.68</v>
      </c>
      <c r="M30" s="76">
        <v>6590</v>
      </c>
      <c r="N30" s="76">
        <v>6600</v>
      </c>
      <c r="O30" s="76">
        <v>7600</v>
      </c>
      <c r="P30" s="76">
        <v>5492</v>
      </c>
      <c r="Q30" s="92">
        <v>7098</v>
      </c>
      <c r="R30" s="76">
        <v>6620</v>
      </c>
      <c r="S30" s="76">
        <v>7500</v>
      </c>
      <c r="T30" s="76">
        <v>34423.368000000002</v>
      </c>
      <c r="U30" s="76">
        <v>6362</v>
      </c>
      <c r="V30" s="76">
        <v>3684</v>
      </c>
      <c r="W30" s="76">
        <v>11679.738562091503</v>
      </c>
      <c r="X30" s="76">
        <v>8518</v>
      </c>
      <c r="Y30" s="76">
        <v>6343</v>
      </c>
      <c r="Z30" s="76">
        <v>5157</v>
      </c>
      <c r="AA30" s="76">
        <v>4485</v>
      </c>
      <c r="AB30" s="66">
        <v>8400</v>
      </c>
      <c r="AC30" s="67">
        <f t="shared" si="0"/>
        <v>6600</v>
      </c>
      <c r="AD30" s="75">
        <f t="shared" si="1"/>
        <v>2</v>
      </c>
      <c r="AE30" s="75">
        <f t="shared" si="2"/>
        <v>1</v>
      </c>
      <c r="AF30" s="75">
        <f t="shared" si="3"/>
        <v>0</v>
      </c>
      <c r="AG30" s="75">
        <f t="shared" si="4"/>
        <v>2</v>
      </c>
      <c r="AH30" s="75">
        <f t="shared" si="5"/>
        <v>0</v>
      </c>
      <c r="AI30" s="75">
        <f t="shared" si="6"/>
        <v>2</v>
      </c>
      <c r="AJ30" s="75">
        <f t="shared" si="7"/>
        <v>2</v>
      </c>
      <c r="AK30" s="75">
        <f t="shared" si="8"/>
        <v>0</v>
      </c>
      <c r="AL30" s="75">
        <f t="shared" si="9"/>
        <v>1</v>
      </c>
      <c r="AM30" s="75">
        <f t="shared" si="10"/>
        <v>2</v>
      </c>
      <c r="AN30" s="75">
        <f t="shared" si="11"/>
        <v>2</v>
      </c>
      <c r="AO30" s="75">
        <f t="shared" si="12"/>
        <v>1</v>
      </c>
      <c r="AP30" s="75">
        <f t="shared" si="13"/>
        <v>2</v>
      </c>
      <c r="AQ30" s="75">
        <f t="shared" si="14"/>
        <v>1</v>
      </c>
      <c r="AR30" s="75">
        <f t="shared" si="15"/>
        <v>1</v>
      </c>
      <c r="AS30" s="75">
        <f t="shared" si="16"/>
        <v>1</v>
      </c>
      <c r="AT30" s="75">
        <f t="shared" si="17"/>
        <v>0</v>
      </c>
      <c r="AU30" s="75">
        <f t="shared" si="18"/>
        <v>2</v>
      </c>
      <c r="AV30" s="75">
        <f t="shared" si="19"/>
        <v>0</v>
      </c>
      <c r="AW30" s="75">
        <f t="shared" si="20"/>
        <v>0</v>
      </c>
      <c r="AX30" s="75">
        <f t="shared" si="21"/>
        <v>0</v>
      </c>
      <c r="AY30" s="75">
        <f t="shared" si="22"/>
        <v>2</v>
      </c>
      <c r="AZ30" s="75">
        <f t="shared" si="23"/>
        <v>0</v>
      </c>
      <c r="BA30" s="75">
        <f t="shared" si="24"/>
        <v>0</v>
      </c>
      <c r="BB30" s="75">
        <f t="shared" si="25"/>
        <v>0</v>
      </c>
    </row>
    <row r="31" spans="1:54" ht="36">
      <c r="A31" s="35" t="s">
        <v>90</v>
      </c>
      <c r="B31" s="35" t="s">
        <v>91</v>
      </c>
      <c r="C31" s="50" t="s">
        <v>77</v>
      </c>
      <c r="D31" s="57">
        <v>39302</v>
      </c>
      <c r="E31" s="90">
        <v>39136</v>
      </c>
      <c r="F31" s="76">
        <v>28811</v>
      </c>
      <c r="G31" s="76">
        <v>28746</v>
      </c>
      <c r="H31" s="76">
        <v>12845.000000000002</v>
      </c>
      <c r="I31" s="76">
        <v>34581</v>
      </c>
      <c r="J31" s="76">
        <v>29750</v>
      </c>
      <c r="K31" s="76">
        <v>18411</v>
      </c>
      <c r="L31" s="76">
        <v>30867.48</v>
      </c>
      <c r="M31" s="76">
        <v>32537</v>
      </c>
      <c r="N31" s="76">
        <v>29900</v>
      </c>
      <c r="O31" s="76">
        <v>26600</v>
      </c>
      <c r="P31" s="76">
        <v>53092</v>
      </c>
      <c r="Q31" s="92">
        <v>24194</v>
      </c>
      <c r="R31" s="76">
        <v>32693</v>
      </c>
      <c r="S31" s="76">
        <v>28000</v>
      </c>
      <c r="T31" s="76">
        <v>36043.2912</v>
      </c>
      <c r="U31" s="76">
        <v>32109</v>
      </c>
      <c r="V31" s="76">
        <v>54136</v>
      </c>
      <c r="W31" s="76">
        <v>31715.032679738561</v>
      </c>
      <c r="X31" s="76">
        <v>28811</v>
      </c>
      <c r="Y31" s="76">
        <v>37247</v>
      </c>
      <c r="Z31" s="76">
        <v>34756</v>
      </c>
      <c r="AA31" s="76">
        <v>29784.999999999996</v>
      </c>
      <c r="AB31" s="66">
        <v>28600</v>
      </c>
      <c r="AC31" s="67">
        <f t="shared" si="0"/>
        <v>30867.48</v>
      </c>
      <c r="AD31" s="75">
        <f t="shared" si="1"/>
        <v>0</v>
      </c>
      <c r="AE31" s="75">
        <f t="shared" si="2"/>
        <v>0</v>
      </c>
      <c r="AF31" s="75">
        <f t="shared" si="3"/>
        <v>2</v>
      </c>
      <c r="AG31" s="75">
        <f t="shared" si="4"/>
        <v>2</v>
      </c>
      <c r="AH31" s="75">
        <f t="shared" si="5"/>
        <v>0</v>
      </c>
      <c r="AI31" s="75">
        <f t="shared" si="6"/>
        <v>1</v>
      </c>
      <c r="AJ31" s="75">
        <f t="shared" si="7"/>
        <v>2</v>
      </c>
      <c r="AK31" s="75">
        <f t="shared" si="8"/>
        <v>0</v>
      </c>
      <c r="AL31" s="75">
        <f t="shared" si="9"/>
        <v>2</v>
      </c>
      <c r="AM31" s="75">
        <f t="shared" si="10"/>
        <v>1</v>
      </c>
      <c r="AN31" s="75">
        <f t="shared" si="11"/>
        <v>2</v>
      </c>
      <c r="AO31" s="75">
        <f t="shared" si="12"/>
        <v>2</v>
      </c>
      <c r="AP31" s="75">
        <f t="shared" si="13"/>
        <v>0</v>
      </c>
      <c r="AQ31" s="75">
        <f t="shared" si="14"/>
        <v>0</v>
      </c>
      <c r="AR31" s="75">
        <f t="shared" si="15"/>
        <v>1</v>
      </c>
      <c r="AS31" s="75">
        <f t="shared" si="16"/>
        <v>2</v>
      </c>
      <c r="AT31" s="75">
        <f t="shared" si="17"/>
        <v>1</v>
      </c>
      <c r="AU31" s="75">
        <f t="shared" si="18"/>
        <v>1</v>
      </c>
      <c r="AV31" s="75">
        <f t="shared" si="19"/>
        <v>0</v>
      </c>
      <c r="AW31" s="75">
        <f t="shared" si="20"/>
        <v>1</v>
      </c>
      <c r="AX31" s="75">
        <f t="shared" si="21"/>
        <v>2</v>
      </c>
      <c r="AY31" s="75">
        <f t="shared" si="22"/>
        <v>0</v>
      </c>
      <c r="AZ31" s="75">
        <f t="shared" si="23"/>
        <v>1</v>
      </c>
      <c r="BA31" s="75">
        <f t="shared" si="24"/>
        <v>2</v>
      </c>
      <c r="BB31" s="75">
        <f t="shared" si="25"/>
        <v>2</v>
      </c>
    </row>
    <row r="32" spans="1:54" ht="36">
      <c r="A32" s="35" t="s">
        <v>90</v>
      </c>
      <c r="B32" s="35" t="s">
        <v>91</v>
      </c>
      <c r="C32" s="50" t="s">
        <v>78</v>
      </c>
      <c r="D32" s="57">
        <v>28188</v>
      </c>
      <c r="E32" s="90">
        <v>27566</v>
      </c>
      <c r="F32" s="76">
        <v>27558</v>
      </c>
      <c r="G32" s="76">
        <v>27026</v>
      </c>
      <c r="H32" s="76">
        <v>7258</v>
      </c>
      <c r="I32" s="76">
        <v>25995</v>
      </c>
      <c r="J32" s="76">
        <v>54792</v>
      </c>
      <c r="K32" s="76">
        <v>15779</v>
      </c>
      <c r="L32" s="76">
        <v>28009.8</v>
      </c>
      <c r="M32" s="76">
        <v>27857</v>
      </c>
      <c r="N32" s="76">
        <v>28700</v>
      </c>
      <c r="O32" s="76">
        <v>24700</v>
      </c>
      <c r="P32" s="76">
        <v>45769</v>
      </c>
      <c r="Q32" s="92">
        <v>20983</v>
      </c>
      <c r="R32" s="76">
        <v>25287</v>
      </c>
      <c r="S32" s="76">
        <v>26000</v>
      </c>
      <c r="T32" s="76">
        <v>29721.540912</v>
      </c>
      <c r="U32" s="76">
        <v>23836</v>
      </c>
      <c r="V32" s="76">
        <v>52481</v>
      </c>
      <c r="W32" s="76">
        <v>28139.869281045754</v>
      </c>
      <c r="X32" s="76">
        <v>27558</v>
      </c>
      <c r="Y32" s="76">
        <v>28084</v>
      </c>
      <c r="Z32" s="76">
        <v>26122</v>
      </c>
      <c r="AA32" s="76">
        <v>29324.999999999996</v>
      </c>
      <c r="AB32" s="66">
        <v>25300</v>
      </c>
      <c r="AC32" s="67">
        <f t="shared" si="0"/>
        <v>27558</v>
      </c>
      <c r="AD32" s="75">
        <f t="shared" si="1"/>
        <v>1</v>
      </c>
      <c r="AE32" s="75">
        <f t="shared" si="2"/>
        <v>1</v>
      </c>
      <c r="AF32" s="75">
        <f t="shared" si="3"/>
        <v>2</v>
      </c>
      <c r="AG32" s="75">
        <f t="shared" si="4"/>
        <v>2</v>
      </c>
      <c r="AH32" s="75">
        <f t="shared" si="5"/>
        <v>0</v>
      </c>
      <c r="AI32" s="75">
        <f t="shared" si="6"/>
        <v>2</v>
      </c>
      <c r="AJ32" s="75">
        <f t="shared" si="7"/>
        <v>0</v>
      </c>
      <c r="AK32" s="75">
        <f t="shared" si="8"/>
        <v>0</v>
      </c>
      <c r="AL32" s="75">
        <f t="shared" si="9"/>
        <v>1</v>
      </c>
      <c r="AM32" s="75">
        <f t="shared" si="10"/>
        <v>1</v>
      </c>
      <c r="AN32" s="75">
        <f t="shared" si="11"/>
        <v>1</v>
      </c>
      <c r="AO32" s="75">
        <f t="shared" si="12"/>
        <v>2</v>
      </c>
      <c r="AP32" s="75">
        <f t="shared" si="13"/>
        <v>0</v>
      </c>
      <c r="AQ32" s="75">
        <f t="shared" si="14"/>
        <v>0</v>
      </c>
      <c r="AR32" s="75">
        <f t="shared" si="15"/>
        <v>2</v>
      </c>
      <c r="AS32" s="75">
        <f t="shared" si="16"/>
        <v>2</v>
      </c>
      <c r="AT32" s="75">
        <f t="shared" si="17"/>
        <v>1</v>
      </c>
      <c r="AU32" s="75">
        <f t="shared" si="18"/>
        <v>2</v>
      </c>
      <c r="AV32" s="75">
        <f t="shared" si="19"/>
        <v>0</v>
      </c>
      <c r="AW32" s="75">
        <f t="shared" si="20"/>
        <v>1</v>
      </c>
      <c r="AX32" s="75">
        <f t="shared" si="21"/>
        <v>2</v>
      </c>
      <c r="AY32" s="75">
        <f t="shared" si="22"/>
        <v>1</v>
      </c>
      <c r="AZ32" s="75">
        <f t="shared" si="23"/>
        <v>2</v>
      </c>
      <c r="BA32" s="75">
        <f t="shared" si="24"/>
        <v>1</v>
      </c>
      <c r="BB32" s="75">
        <f t="shared" si="25"/>
        <v>2</v>
      </c>
    </row>
    <row r="33" spans="1:54" ht="36">
      <c r="A33" s="35" t="s">
        <v>90</v>
      </c>
      <c r="B33" s="35" t="s">
        <v>91</v>
      </c>
      <c r="C33" s="50" t="s">
        <v>79</v>
      </c>
      <c r="D33" s="57">
        <v>20148</v>
      </c>
      <c r="E33" s="90">
        <v>20755</v>
      </c>
      <c r="F33" s="76">
        <v>25053</v>
      </c>
      <c r="G33" s="76">
        <v>26908</v>
      </c>
      <c r="H33" s="76">
        <v>7240</v>
      </c>
      <c r="I33" s="76">
        <v>29296</v>
      </c>
      <c r="J33" s="76">
        <v>21817</v>
      </c>
      <c r="K33" s="76">
        <v>11887</v>
      </c>
      <c r="L33" s="76">
        <v>24166.080000000002</v>
      </c>
      <c r="M33" s="76">
        <v>23529</v>
      </c>
      <c r="N33" s="76">
        <v>23900</v>
      </c>
      <c r="O33" s="76">
        <v>23450</v>
      </c>
      <c r="P33" s="76">
        <v>42108</v>
      </c>
      <c r="Q33" s="92">
        <v>20507</v>
      </c>
      <c r="R33" s="76">
        <v>27265</v>
      </c>
      <c r="S33" s="76">
        <v>24000</v>
      </c>
      <c r="T33" s="76">
        <v>24954.916896000002</v>
      </c>
      <c r="U33" s="76">
        <v>21453</v>
      </c>
      <c r="V33" s="76">
        <v>51127</v>
      </c>
      <c r="W33" s="76">
        <v>27762.091503267977</v>
      </c>
      <c r="X33" s="76">
        <v>25053</v>
      </c>
      <c r="Y33" s="76">
        <v>27013</v>
      </c>
      <c r="Z33" s="76">
        <v>25962</v>
      </c>
      <c r="AA33" s="76">
        <v>28749.999999999996</v>
      </c>
      <c r="AB33" s="66">
        <v>24000</v>
      </c>
      <c r="AC33" s="67">
        <f t="shared" si="0"/>
        <v>24166.080000000002</v>
      </c>
      <c r="AD33" s="75">
        <f t="shared" si="1"/>
        <v>2</v>
      </c>
      <c r="AE33" s="75">
        <f t="shared" si="2"/>
        <v>2</v>
      </c>
      <c r="AF33" s="75">
        <f t="shared" si="3"/>
        <v>1</v>
      </c>
      <c r="AG33" s="75">
        <f t="shared" si="4"/>
        <v>1</v>
      </c>
      <c r="AH33" s="75">
        <f t="shared" si="5"/>
        <v>0</v>
      </c>
      <c r="AI33" s="75">
        <f t="shared" si="6"/>
        <v>0</v>
      </c>
      <c r="AJ33" s="75">
        <f t="shared" si="7"/>
        <v>2</v>
      </c>
      <c r="AK33" s="75">
        <f t="shared" si="8"/>
        <v>0</v>
      </c>
      <c r="AL33" s="75">
        <f t="shared" si="9"/>
        <v>2</v>
      </c>
      <c r="AM33" s="75">
        <f t="shared" si="10"/>
        <v>2</v>
      </c>
      <c r="AN33" s="75">
        <f t="shared" si="11"/>
        <v>2</v>
      </c>
      <c r="AO33" s="75">
        <f t="shared" si="12"/>
        <v>2</v>
      </c>
      <c r="AP33" s="75">
        <f t="shared" si="13"/>
        <v>0</v>
      </c>
      <c r="AQ33" s="75">
        <f t="shared" si="14"/>
        <v>2</v>
      </c>
      <c r="AR33" s="75">
        <f t="shared" si="15"/>
        <v>1</v>
      </c>
      <c r="AS33" s="75">
        <f t="shared" si="16"/>
        <v>2</v>
      </c>
      <c r="AT33" s="75">
        <f t="shared" si="17"/>
        <v>1</v>
      </c>
      <c r="AU33" s="75">
        <f t="shared" si="18"/>
        <v>2</v>
      </c>
      <c r="AV33" s="75">
        <f t="shared" si="19"/>
        <v>0</v>
      </c>
      <c r="AW33" s="75">
        <f t="shared" si="20"/>
        <v>1</v>
      </c>
      <c r="AX33" s="75">
        <f t="shared" si="21"/>
        <v>1</v>
      </c>
      <c r="AY33" s="75">
        <f t="shared" si="22"/>
        <v>1</v>
      </c>
      <c r="AZ33" s="75">
        <f t="shared" si="23"/>
        <v>1</v>
      </c>
      <c r="BA33" s="75">
        <f t="shared" si="24"/>
        <v>1</v>
      </c>
      <c r="BB33" s="75">
        <f t="shared" si="25"/>
        <v>2</v>
      </c>
    </row>
    <row r="34" spans="1:54" ht="36">
      <c r="A34" s="35" t="s">
        <v>92</v>
      </c>
      <c r="B34" s="35" t="s">
        <v>93</v>
      </c>
      <c r="C34" s="50" t="s">
        <v>77</v>
      </c>
      <c r="D34" s="57">
        <v>25212</v>
      </c>
      <c r="E34" s="90">
        <v>24241</v>
      </c>
      <c r="F34" s="76">
        <v>22547</v>
      </c>
      <c r="G34" s="76">
        <v>23321</v>
      </c>
      <c r="H34" s="76">
        <v>17325</v>
      </c>
      <c r="I34" s="76">
        <v>25881</v>
      </c>
      <c r="J34" s="76">
        <v>29750</v>
      </c>
      <c r="K34" s="76">
        <v>18460</v>
      </c>
      <c r="L34" s="76">
        <v>27973.08</v>
      </c>
      <c r="M34" s="76">
        <v>23304</v>
      </c>
      <c r="N34" s="76">
        <v>20000</v>
      </c>
      <c r="O34" s="76">
        <v>20150</v>
      </c>
      <c r="P34" s="76">
        <v>31123</v>
      </c>
      <c r="Q34" s="92">
        <v>18557</v>
      </c>
      <c r="R34" s="76">
        <v>24122</v>
      </c>
      <c r="S34" s="76">
        <v>19000</v>
      </c>
      <c r="T34" s="76">
        <v>33815.896799999995</v>
      </c>
      <c r="U34" s="76">
        <v>25144</v>
      </c>
      <c r="V34" s="76">
        <v>19399</v>
      </c>
      <c r="W34" s="76">
        <v>25413.071895424837</v>
      </c>
      <c r="X34" s="76">
        <v>22547</v>
      </c>
      <c r="Y34" s="76">
        <v>23443</v>
      </c>
      <c r="Z34" s="76">
        <v>24355</v>
      </c>
      <c r="AA34" s="76">
        <v>19550</v>
      </c>
      <c r="AB34" s="66">
        <v>22000</v>
      </c>
      <c r="AC34" s="67">
        <f t="shared" ref="AC34:AC65" si="26">IFERROR(MEDIAN(D34:AB34),0)</f>
        <v>23321</v>
      </c>
      <c r="AD34" s="75">
        <f t="shared" ref="AD34:AD65" si="27">+IF($AC34=D34,2,IF(AND(($AC34-D34)/$AC34&lt;=0.2,($AC34-D34)/$AC34&gt;0),2,IF(AND(($AC34-D34)/$AC34&gt;=-0.2,($AC34-D34)/$AC34&lt;0),1,0)))</f>
        <v>1</v>
      </c>
      <c r="AE34" s="75">
        <f t="shared" ref="AE34:AE65" si="28">+IF($AC34=E34,2,IF(AND(($AC34-E34)/$AC34&lt;=0.2,($AC34-E34)/$AC34&gt;0),2,IF(AND(($AC34-E34)/$AC34&gt;=-0.2,($AC34-E34)/$AC34&lt;0),1,0)))</f>
        <v>1</v>
      </c>
      <c r="AF34" s="75">
        <f t="shared" ref="AF34:AF65" si="29">+IF($AC34=F34,2,IF(AND(($AC34-F34)/$AC34&lt;=0.2,($AC34-F34)/$AC34&gt;0),2,IF(AND(($AC34-F34)/$AC34&gt;=-0.2,($AC34-F34)/$AC34&lt;0),1,0)))</f>
        <v>2</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2</v>
      </c>
      <c r="AN34" s="75">
        <f t="shared" ref="AN34:AN65" si="37">+IF($AC34=N34,2,IF(AND(($AC34-N34)/$AC34&lt;=0.2,($AC34-N34)/$AC34&gt;0),2,IF(AND(($AC34-N34)/$AC34&gt;=-0.2,($AC34-N34)/$AC34&lt;0),1,0)))</f>
        <v>2</v>
      </c>
      <c r="AO34" s="75">
        <f t="shared" ref="AO34:AO65" si="38">+IF($AC34=O34,2,IF(AND(($AC34-O34)/$AC34&lt;=0.2,($AC34-O34)/$AC34&gt;0),2,IF(AND(($AC34-O34)/$AC34&gt;=-0.2,($AC34-O34)/$AC34&lt;0),1,0)))</f>
        <v>2</v>
      </c>
      <c r="AP34" s="75">
        <f t="shared" ref="AP34:AP65" si="39">+IF($AC34=P34,2,IF(AND(($AC34-P34)/$AC34&lt;=0.2,($AC34-P34)/$AC34&gt;0),2,IF(AND(($AC34-P34)/$AC34&gt;=-0.2,($AC34-P34)/$AC34&lt;0),1,0)))</f>
        <v>0</v>
      </c>
      <c r="AQ34" s="75">
        <f t="shared" ref="AQ34:AQ65" si="40">+IF($AC34=Q34,2,IF(AND(($AC34-Q34)/$AC34&lt;=0.2,($AC34-Q34)/$AC34&gt;0),2,IF(AND(($AC34-Q34)/$AC34&gt;=-0.2,($AC34-Q34)/$AC34&lt;0),1,0)))</f>
        <v>0</v>
      </c>
      <c r="AR34" s="75">
        <f t="shared" ref="AR34:AR65" si="41">+IF($AC34=R34,2,IF(AND(($AC34-R34)/$AC34&lt;=0.2,($AC34-R34)/$AC34&gt;0),2,IF(AND(($AC34-R34)/$AC34&gt;=-0.2,($AC34-R34)/$AC34&lt;0),1,0)))</f>
        <v>1</v>
      </c>
      <c r="AS34" s="75">
        <f t="shared" ref="AS34:AS65" si="42">+IF($AC34=S34,2,IF(AND(($AC34-S34)/$AC34&lt;=0.2,($AC34-S34)/$AC34&gt;0),2,IF(AND(($AC34-S34)/$AC34&gt;=-0.2,($AC34-S34)/$AC34&lt;0),1,0)))</f>
        <v>2</v>
      </c>
      <c r="AT34" s="75">
        <f t="shared" ref="AT34:AT65" si="43">+IF($AC34=T34,2,IF(AND(($AC34-T34)/$AC34&lt;=0.2,($AC34-T34)/$AC34&gt;0),2,IF(AND(($AC34-T34)/$AC34&gt;=-0.2,($AC34-T34)/$AC34&lt;0),1,0)))</f>
        <v>0</v>
      </c>
      <c r="AU34" s="75">
        <f t="shared" ref="AU34:AU65" si="44">+IF($AC34=U34,2,IF(AND(($AC34-U34)/$AC34&lt;=0.2,($AC34-U34)/$AC34&gt;0),2,IF(AND(($AC34-U34)/$AC34&gt;=-0.2,($AC34-U34)/$AC34&lt;0),1,0)))</f>
        <v>1</v>
      </c>
      <c r="AV34" s="75">
        <f t="shared" ref="AV34:AV65" si="45">+IF($AC34=V34,2,IF(AND(($AC34-V34)/$AC34&lt;=0.2,($AC34-V34)/$AC34&gt;0),2,IF(AND(($AC34-V34)/$AC34&gt;=-0.2,($AC34-V34)/$AC34&lt;0),1,0)))</f>
        <v>2</v>
      </c>
      <c r="AW34" s="75">
        <f t="shared" ref="AW34:AW65" si="46">+IF($AC34=W34,2,IF(AND(($AC34-W34)/$AC34&lt;=0.2,($AC34-W34)/$AC34&gt;0),2,IF(AND(($AC34-W34)/$AC34&gt;=-0.2,($AC34-W34)/$AC34&lt;0),1,0)))</f>
        <v>1</v>
      </c>
      <c r="AX34" s="75">
        <f t="shared" ref="AX34:AX65" si="47">+IF($AC34=X34,2,IF(AND(($AC34-X34)/$AC34&lt;=0.2,($AC34-X34)/$AC34&gt;0),2,IF(AND(($AC34-X34)/$AC34&gt;=-0.2,($AC34-X34)/$AC34&lt;0),1,0)))</f>
        <v>2</v>
      </c>
      <c r="AY34" s="75">
        <f t="shared" ref="AY34:AY65" si="48">+IF($AC34=Y34,2,IF(AND(($AC34-Y34)/$AC34&lt;=0.2,($AC34-Y34)/$AC34&gt;0),2,IF(AND(($AC34-Y34)/$AC34&gt;=-0.2,($AC34-Y34)/$AC34&lt;0),1,0)))</f>
        <v>1</v>
      </c>
      <c r="AZ34" s="75">
        <f t="shared" ref="AZ34:AZ65" si="49">+IF($AC34=Z34,2,IF(AND(($AC34-Z34)/$AC34&lt;=0.2,($AC34-Z34)/$AC34&gt;0),2,IF(AND(($AC34-Z34)/$AC34&gt;=-0.2,($AC34-Z34)/$AC34&lt;0),1,0)))</f>
        <v>1</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36">
      <c r="A35" s="35" t="s">
        <v>92</v>
      </c>
      <c r="B35" s="35" t="s">
        <v>93</v>
      </c>
      <c r="C35" s="50" t="s">
        <v>78</v>
      </c>
      <c r="D35" s="57">
        <v>21024</v>
      </c>
      <c r="E35" s="90">
        <v>21142</v>
      </c>
      <c r="F35" s="76">
        <v>21295</v>
      </c>
      <c r="G35" s="76">
        <v>21768</v>
      </c>
      <c r="H35" s="76">
        <v>12687</v>
      </c>
      <c r="I35" s="76">
        <v>22465</v>
      </c>
      <c r="J35" s="76">
        <v>23800</v>
      </c>
      <c r="K35" s="76">
        <v>15323.000000000002</v>
      </c>
      <c r="L35" s="76">
        <v>24273</v>
      </c>
      <c r="M35" s="76">
        <v>21055</v>
      </c>
      <c r="N35" s="76">
        <v>18000</v>
      </c>
      <c r="O35" s="76">
        <v>18150</v>
      </c>
      <c r="P35" s="76">
        <v>29292</v>
      </c>
      <c r="Q35" s="92">
        <v>16452</v>
      </c>
      <c r="R35" s="76">
        <v>21416</v>
      </c>
      <c r="S35" s="76">
        <v>18000</v>
      </c>
      <c r="T35" s="76">
        <v>30164.994887999997</v>
      </c>
      <c r="U35" s="76">
        <v>21254</v>
      </c>
      <c r="V35" s="76">
        <v>18797</v>
      </c>
      <c r="W35" s="76">
        <v>23058.823529411762</v>
      </c>
      <c r="X35" s="76">
        <v>21295</v>
      </c>
      <c r="Y35" s="76">
        <v>21539</v>
      </c>
      <c r="Z35" s="76">
        <v>22324</v>
      </c>
      <c r="AA35" s="76">
        <v>18975</v>
      </c>
      <c r="AB35" s="66">
        <v>19900</v>
      </c>
      <c r="AC35" s="67">
        <f t="shared" si="26"/>
        <v>21254</v>
      </c>
      <c r="AD35" s="75">
        <f t="shared" si="27"/>
        <v>2</v>
      </c>
      <c r="AE35" s="75">
        <f t="shared" si="28"/>
        <v>2</v>
      </c>
      <c r="AF35" s="75">
        <f t="shared" si="29"/>
        <v>1</v>
      </c>
      <c r="AG35" s="75">
        <f t="shared" si="30"/>
        <v>1</v>
      </c>
      <c r="AH35" s="75">
        <f t="shared" si="31"/>
        <v>0</v>
      </c>
      <c r="AI35" s="75">
        <f t="shared" si="32"/>
        <v>1</v>
      </c>
      <c r="AJ35" s="75">
        <f t="shared" si="33"/>
        <v>1</v>
      </c>
      <c r="AK35" s="75">
        <f t="shared" si="34"/>
        <v>0</v>
      </c>
      <c r="AL35" s="75">
        <f t="shared" si="35"/>
        <v>1</v>
      </c>
      <c r="AM35" s="75">
        <f t="shared" si="36"/>
        <v>2</v>
      </c>
      <c r="AN35" s="75">
        <f t="shared" si="37"/>
        <v>2</v>
      </c>
      <c r="AO35" s="75">
        <f t="shared" si="38"/>
        <v>2</v>
      </c>
      <c r="AP35" s="75">
        <f t="shared" si="39"/>
        <v>0</v>
      </c>
      <c r="AQ35" s="75">
        <f t="shared" si="40"/>
        <v>0</v>
      </c>
      <c r="AR35" s="75">
        <f t="shared" si="41"/>
        <v>1</v>
      </c>
      <c r="AS35" s="75">
        <f t="shared" si="42"/>
        <v>2</v>
      </c>
      <c r="AT35" s="75">
        <f t="shared" si="43"/>
        <v>0</v>
      </c>
      <c r="AU35" s="75">
        <f t="shared" si="44"/>
        <v>2</v>
      </c>
      <c r="AV35" s="75">
        <f t="shared" si="45"/>
        <v>2</v>
      </c>
      <c r="AW35" s="75">
        <f t="shared" si="46"/>
        <v>1</v>
      </c>
      <c r="AX35" s="75">
        <f t="shared" si="47"/>
        <v>1</v>
      </c>
      <c r="AY35" s="75">
        <f t="shared" si="48"/>
        <v>1</v>
      </c>
      <c r="AZ35" s="75">
        <f t="shared" si="49"/>
        <v>1</v>
      </c>
      <c r="BA35" s="75">
        <f t="shared" si="50"/>
        <v>2</v>
      </c>
      <c r="BB35" s="75">
        <f t="shared" si="51"/>
        <v>2</v>
      </c>
    </row>
    <row r="36" spans="1:54" ht="36">
      <c r="A36" s="35" t="s">
        <v>92</v>
      </c>
      <c r="B36" s="35" t="s">
        <v>93</v>
      </c>
      <c r="C36" s="50" t="s">
        <v>79</v>
      </c>
      <c r="D36" s="57">
        <v>14902</v>
      </c>
      <c r="E36" s="90">
        <v>18729</v>
      </c>
      <c r="F36" s="76">
        <v>20042</v>
      </c>
      <c r="G36" s="76">
        <v>16379</v>
      </c>
      <c r="H36" s="76">
        <v>12508</v>
      </c>
      <c r="I36" s="76">
        <v>17279</v>
      </c>
      <c r="J36" s="76">
        <v>15867</v>
      </c>
      <c r="K36" s="76">
        <v>13768</v>
      </c>
      <c r="L36" s="76">
        <v>18739.080000000002</v>
      </c>
      <c r="M36" s="76">
        <v>18939</v>
      </c>
      <c r="N36" s="76">
        <v>17000</v>
      </c>
      <c r="O36" s="76">
        <v>16750</v>
      </c>
      <c r="P36" s="76">
        <v>27462</v>
      </c>
      <c r="Q36" s="92">
        <v>14634</v>
      </c>
      <c r="R36" s="76">
        <v>17903</v>
      </c>
      <c r="S36" s="76">
        <v>17000</v>
      </c>
      <c r="T36" s="76">
        <v>23908.041528000002</v>
      </c>
      <c r="U36" s="76">
        <v>17967</v>
      </c>
      <c r="V36" s="76">
        <v>18045</v>
      </c>
      <c r="W36" s="76">
        <v>21027.450980392157</v>
      </c>
      <c r="X36" s="76">
        <v>20042</v>
      </c>
      <c r="Y36" s="76">
        <v>19040</v>
      </c>
      <c r="Z36" s="76">
        <v>17060</v>
      </c>
      <c r="AA36" s="76">
        <v>18400</v>
      </c>
      <c r="AB36" s="66">
        <v>17000</v>
      </c>
      <c r="AC36" s="67">
        <f t="shared" si="26"/>
        <v>17903</v>
      </c>
      <c r="AD36" s="75">
        <f t="shared" si="27"/>
        <v>2</v>
      </c>
      <c r="AE36" s="75">
        <f t="shared" si="28"/>
        <v>1</v>
      </c>
      <c r="AF36" s="75">
        <f t="shared" si="29"/>
        <v>1</v>
      </c>
      <c r="AG36" s="75">
        <f t="shared" si="30"/>
        <v>2</v>
      </c>
      <c r="AH36" s="75">
        <f t="shared" si="31"/>
        <v>0</v>
      </c>
      <c r="AI36" s="75">
        <f t="shared" si="32"/>
        <v>2</v>
      </c>
      <c r="AJ36" s="75">
        <f t="shared" si="33"/>
        <v>2</v>
      </c>
      <c r="AK36" s="75">
        <f t="shared" si="34"/>
        <v>0</v>
      </c>
      <c r="AL36" s="75">
        <f t="shared" si="35"/>
        <v>1</v>
      </c>
      <c r="AM36" s="75">
        <f t="shared" si="36"/>
        <v>1</v>
      </c>
      <c r="AN36" s="75">
        <f t="shared" si="37"/>
        <v>2</v>
      </c>
      <c r="AO36" s="75">
        <f t="shared" si="38"/>
        <v>2</v>
      </c>
      <c r="AP36" s="75">
        <f t="shared" si="39"/>
        <v>0</v>
      </c>
      <c r="AQ36" s="75">
        <f t="shared" si="40"/>
        <v>2</v>
      </c>
      <c r="AR36" s="75">
        <f t="shared" si="41"/>
        <v>2</v>
      </c>
      <c r="AS36" s="75">
        <f t="shared" si="42"/>
        <v>2</v>
      </c>
      <c r="AT36" s="75">
        <f t="shared" si="43"/>
        <v>0</v>
      </c>
      <c r="AU36" s="75">
        <f t="shared" si="44"/>
        <v>1</v>
      </c>
      <c r="AV36" s="75">
        <f t="shared" si="45"/>
        <v>1</v>
      </c>
      <c r="AW36" s="75">
        <f t="shared" si="46"/>
        <v>1</v>
      </c>
      <c r="AX36" s="75">
        <f t="shared" si="47"/>
        <v>1</v>
      </c>
      <c r="AY36" s="75">
        <f t="shared" si="48"/>
        <v>1</v>
      </c>
      <c r="AZ36" s="75">
        <f t="shared" si="49"/>
        <v>2</v>
      </c>
      <c r="BA36" s="75">
        <f t="shared" si="50"/>
        <v>1</v>
      </c>
      <c r="BB36" s="75">
        <f t="shared" si="51"/>
        <v>2</v>
      </c>
    </row>
    <row r="37" spans="1:54" ht="24">
      <c r="A37" s="35" t="s">
        <v>94</v>
      </c>
      <c r="B37" s="35" t="s">
        <v>95</v>
      </c>
      <c r="C37" s="36" t="s">
        <v>96</v>
      </c>
      <c r="D37" s="57">
        <v>3860</v>
      </c>
      <c r="E37" s="90">
        <v>3863</v>
      </c>
      <c r="F37" s="76">
        <v>2505</v>
      </c>
      <c r="G37" s="76">
        <v>3825</v>
      </c>
      <c r="H37" s="76">
        <v>2283</v>
      </c>
      <c r="I37" s="76">
        <v>2903</v>
      </c>
      <c r="J37" s="76">
        <v>1983</v>
      </c>
      <c r="K37" s="76">
        <v>1547</v>
      </c>
      <c r="L37" s="76">
        <v>2055.2399999999998</v>
      </c>
      <c r="M37" s="76">
        <v>3876</v>
      </c>
      <c r="N37" s="76">
        <v>1100</v>
      </c>
      <c r="O37" s="76">
        <v>2200</v>
      </c>
      <c r="P37" s="76">
        <v>3112</v>
      </c>
      <c r="Q37" s="92">
        <v>1970</v>
      </c>
      <c r="R37" s="76">
        <v>4158</v>
      </c>
      <c r="S37" s="76">
        <v>1900</v>
      </c>
      <c r="T37" s="76">
        <v>3746.0724000000005</v>
      </c>
      <c r="U37" s="76">
        <v>3258</v>
      </c>
      <c r="V37" s="76">
        <v>4211</v>
      </c>
      <c r="W37" s="76">
        <v>2679.7385620915034</v>
      </c>
      <c r="X37" s="76">
        <v>2505</v>
      </c>
      <c r="Y37" s="76">
        <v>3879</v>
      </c>
      <c r="Z37" s="76">
        <v>3735</v>
      </c>
      <c r="AA37" s="76">
        <v>1780</v>
      </c>
      <c r="AB37" s="66">
        <v>2300</v>
      </c>
      <c r="AC37" s="67">
        <f t="shared" si="26"/>
        <v>2679.7385620915034</v>
      </c>
      <c r="AD37" s="75">
        <f t="shared" si="27"/>
        <v>0</v>
      </c>
      <c r="AE37" s="75">
        <f t="shared" si="28"/>
        <v>0</v>
      </c>
      <c r="AF37" s="75">
        <f t="shared" si="29"/>
        <v>2</v>
      </c>
      <c r="AG37" s="75">
        <f t="shared" si="30"/>
        <v>0</v>
      </c>
      <c r="AH37" s="75">
        <f t="shared" si="31"/>
        <v>2</v>
      </c>
      <c r="AI37" s="75">
        <f t="shared" si="32"/>
        <v>1</v>
      </c>
      <c r="AJ37" s="75">
        <f t="shared" si="33"/>
        <v>0</v>
      </c>
      <c r="AK37" s="75">
        <f t="shared" si="34"/>
        <v>0</v>
      </c>
      <c r="AL37" s="75">
        <f t="shared" si="35"/>
        <v>0</v>
      </c>
      <c r="AM37" s="75">
        <f t="shared" si="36"/>
        <v>0</v>
      </c>
      <c r="AN37" s="75">
        <f t="shared" si="37"/>
        <v>0</v>
      </c>
      <c r="AO37" s="75">
        <f t="shared" si="38"/>
        <v>2</v>
      </c>
      <c r="AP37" s="75">
        <f t="shared" si="39"/>
        <v>1</v>
      </c>
      <c r="AQ37" s="75">
        <f t="shared" si="40"/>
        <v>0</v>
      </c>
      <c r="AR37" s="75">
        <f t="shared" si="41"/>
        <v>0</v>
      </c>
      <c r="AS37" s="75">
        <f t="shared" si="42"/>
        <v>0</v>
      </c>
      <c r="AT37" s="75">
        <f t="shared" si="43"/>
        <v>0</v>
      </c>
      <c r="AU37" s="75">
        <f t="shared" si="44"/>
        <v>0</v>
      </c>
      <c r="AV37" s="75">
        <f t="shared" si="45"/>
        <v>0</v>
      </c>
      <c r="AW37" s="75">
        <f t="shared" si="46"/>
        <v>2</v>
      </c>
      <c r="AX37" s="75">
        <f t="shared" si="47"/>
        <v>2</v>
      </c>
      <c r="AY37" s="75">
        <f t="shared" si="48"/>
        <v>0</v>
      </c>
      <c r="AZ37" s="75">
        <f t="shared" si="49"/>
        <v>0</v>
      </c>
      <c r="BA37" s="75">
        <f t="shared" si="50"/>
        <v>0</v>
      </c>
      <c r="BB37" s="75">
        <f t="shared" si="51"/>
        <v>2</v>
      </c>
    </row>
    <row r="38" spans="1:54" ht="24">
      <c r="A38" s="35" t="s">
        <v>94</v>
      </c>
      <c r="B38" s="35" t="s">
        <v>95</v>
      </c>
      <c r="C38" s="36" t="s">
        <v>97</v>
      </c>
      <c r="D38" s="57">
        <v>3253</v>
      </c>
      <c r="E38" s="90">
        <v>3189</v>
      </c>
      <c r="F38" s="76">
        <v>2255</v>
      </c>
      <c r="G38" s="76">
        <v>3322</v>
      </c>
      <c r="H38" s="76">
        <v>2344</v>
      </c>
      <c r="I38" s="76">
        <v>3115</v>
      </c>
      <c r="J38" s="76">
        <v>1587</v>
      </c>
      <c r="K38" s="76">
        <v>1470</v>
      </c>
      <c r="L38" s="76">
        <v>1528.2</v>
      </c>
      <c r="M38" s="76">
        <v>3127</v>
      </c>
      <c r="N38" s="76">
        <v>900</v>
      </c>
      <c r="O38" s="76">
        <v>1800</v>
      </c>
      <c r="P38" s="76">
        <v>2462</v>
      </c>
      <c r="Q38" s="92">
        <v>1622</v>
      </c>
      <c r="R38" s="76">
        <v>3256</v>
      </c>
      <c r="S38" s="76">
        <v>1800</v>
      </c>
      <c r="T38" s="76">
        <v>2883.4632960000004</v>
      </c>
      <c r="U38" s="76">
        <v>3363</v>
      </c>
      <c r="V38" s="76">
        <v>3459</v>
      </c>
      <c r="W38" s="76">
        <v>2410.4575163398695</v>
      </c>
      <c r="X38" s="76">
        <v>2255</v>
      </c>
      <c r="Y38" s="76">
        <v>3332</v>
      </c>
      <c r="Z38" s="76">
        <v>3424</v>
      </c>
      <c r="AA38" s="76">
        <v>1505</v>
      </c>
      <c r="AB38" s="66">
        <v>2000</v>
      </c>
      <c r="AC38" s="67">
        <f t="shared" si="26"/>
        <v>2410.4575163398695</v>
      </c>
      <c r="AD38" s="75">
        <f t="shared" si="27"/>
        <v>0</v>
      </c>
      <c r="AE38" s="75">
        <f t="shared" si="28"/>
        <v>0</v>
      </c>
      <c r="AF38" s="75">
        <f t="shared" si="29"/>
        <v>2</v>
      </c>
      <c r="AG38" s="75">
        <f t="shared" si="30"/>
        <v>0</v>
      </c>
      <c r="AH38" s="75">
        <f t="shared" si="31"/>
        <v>2</v>
      </c>
      <c r="AI38" s="75">
        <f t="shared" si="32"/>
        <v>0</v>
      </c>
      <c r="AJ38" s="75">
        <f t="shared" si="33"/>
        <v>0</v>
      </c>
      <c r="AK38" s="75">
        <f t="shared" si="34"/>
        <v>0</v>
      </c>
      <c r="AL38" s="75">
        <f t="shared" si="35"/>
        <v>0</v>
      </c>
      <c r="AM38" s="75">
        <f t="shared" si="36"/>
        <v>0</v>
      </c>
      <c r="AN38" s="75">
        <f t="shared" si="37"/>
        <v>0</v>
      </c>
      <c r="AO38" s="75">
        <f t="shared" si="38"/>
        <v>0</v>
      </c>
      <c r="AP38" s="75">
        <f t="shared" si="39"/>
        <v>1</v>
      </c>
      <c r="AQ38" s="75">
        <f t="shared" si="40"/>
        <v>0</v>
      </c>
      <c r="AR38" s="75">
        <f t="shared" si="41"/>
        <v>0</v>
      </c>
      <c r="AS38" s="75">
        <f t="shared" si="42"/>
        <v>0</v>
      </c>
      <c r="AT38" s="75">
        <f t="shared" si="43"/>
        <v>1</v>
      </c>
      <c r="AU38" s="75">
        <f t="shared" si="44"/>
        <v>0</v>
      </c>
      <c r="AV38" s="75">
        <f t="shared" si="45"/>
        <v>0</v>
      </c>
      <c r="AW38" s="75">
        <f t="shared" si="46"/>
        <v>2</v>
      </c>
      <c r="AX38" s="75">
        <f t="shared" si="47"/>
        <v>2</v>
      </c>
      <c r="AY38" s="75">
        <f t="shared" si="48"/>
        <v>0</v>
      </c>
      <c r="AZ38" s="75">
        <f t="shared" si="49"/>
        <v>0</v>
      </c>
      <c r="BA38" s="75">
        <f t="shared" si="50"/>
        <v>0</v>
      </c>
      <c r="BB38" s="75">
        <f t="shared" si="51"/>
        <v>2</v>
      </c>
    </row>
    <row r="39" spans="1:54" ht="24">
      <c r="A39" s="35" t="s">
        <v>94</v>
      </c>
      <c r="B39" s="35" t="s">
        <v>95</v>
      </c>
      <c r="C39" s="36" t="s">
        <v>79</v>
      </c>
      <c r="D39" s="57">
        <v>2776</v>
      </c>
      <c r="E39" s="90">
        <v>2848</v>
      </c>
      <c r="F39" s="76">
        <v>2155</v>
      </c>
      <c r="G39" s="76">
        <v>2801</v>
      </c>
      <c r="H39" s="76">
        <v>1967</v>
      </c>
      <c r="I39" s="76">
        <v>2885</v>
      </c>
      <c r="J39" s="76">
        <v>1388</v>
      </c>
      <c r="K39" s="76">
        <v>1392.0000000000002</v>
      </c>
      <c r="L39" s="76">
        <v>1171.8</v>
      </c>
      <c r="M39" s="76">
        <v>3123</v>
      </c>
      <c r="N39" s="76">
        <v>700</v>
      </c>
      <c r="O39" s="76">
        <v>1700</v>
      </c>
      <c r="P39" s="76">
        <v>2197</v>
      </c>
      <c r="Q39" s="92">
        <v>1456</v>
      </c>
      <c r="R39" s="76">
        <v>3095</v>
      </c>
      <c r="S39" s="76">
        <v>1700</v>
      </c>
      <c r="T39" s="76">
        <v>2073.5016960000003</v>
      </c>
      <c r="U39" s="76">
        <v>2913</v>
      </c>
      <c r="V39" s="76">
        <v>3308</v>
      </c>
      <c r="W39" s="76">
        <v>2094.1176470588234</v>
      </c>
      <c r="X39" s="76">
        <v>2155</v>
      </c>
      <c r="Y39" s="76">
        <v>2701</v>
      </c>
      <c r="Z39" s="76">
        <v>3142</v>
      </c>
      <c r="AA39" s="76">
        <v>1150</v>
      </c>
      <c r="AB39" s="66">
        <v>1500</v>
      </c>
      <c r="AC39" s="67">
        <f t="shared" si="26"/>
        <v>2155</v>
      </c>
      <c r="AD39" s="75">
        <f t="shared" si="27"/>
        <v>0</v>
      </c>
      <c r="AE39" s="75">
        <f t="shared" si="28"/>
        <v>0</v>
      </c>
      <c r="AF39" s="75">
        <f t="shared" si="29"/>
        <v>2</v>
      </c>
      <c r="AG39" s="75">
        <f t="shared" si="30"/>
        <v>0</v>
      </c>
      <c r="AH39" s="75">
        <f t="shared" si="31"/>
        <v>2</v>
      </c>
      <c r="AI39" s="75">
        <f t="shared" si="32"/>
        <v>0</v>
      </c>
      <c r="AJ39" s="75">
        <f t="shared" si="33"/>
        <v>0</v>
      </c>
      <c r="AK39" s="75">
        <f t="shared" si="34"/>
        <v>0</v>
      </c>
      <c r="AL39" s="75">
        <f t="shared" si="35"/>
        <v>0</v>
      </c>
      <c r="AM39" s="75">
        <f t="shared" si="36"/>
        <v>0</v>
      </c>
      <c r="AN39" s="75">
        <f t="shared" si="37"/>
        <v>0</v>
      </c>
      <c r="AO39" s="75">
        <f t="shared" si="38"/>
        <v>0</v>
      </c>
      <c r="AP39" s="75">
        <f t="shared" si="39"/>
        <v>1</v>
      </c>
      <c r="AQ39" s="75">
        <f t="shared" si="40"/>
        <v>0</v>
      </c>
      <c r="AR39" s="75">
        <f t="shared" si="41"/>
        <v>0</v>
      </c>
      <c r="AS39" s="75">
        <f t="shared" si="42"/>
        <v>0</v>
      </c>
      <c r="AT39" s="75">
        <f t="shared" si="43"/>
        <v>2</v>
      </c>
      <c r="AU39" s="75">
        <f t="shared" si="44"/>
        <v>0</v>
      </c>
      <c r="AV39" s="75">
        <f t="shared" si="45"/>
        <v>0</v>
      </c>
      <c r="AW39" s="75">
        <f t="shared" si="46"/>
        <v>2</v>
      </c>
      <c r="AX39" s="75">
        <f t="shared" si="47"/>
        <v>2</v>
      </c>
      <c r="AY39" s="75">
        <f t="shared" si="48"/>
        <v>0</v>
      </c>
      <c r="AZ39" s="75">
        <f t="shared" si="49"/>
        <v>0</v>
      </c>
      <c r="BA39" s="75">
        <f t="shared" si="50"/>
        <v>0</v>
      </c>
      <c r="BB39" s="75">
        <f t="shared" si="51"/>
        <v>0</v>
      </c>
    </row>
    <row r="40" spans="1:54">
      <c r="A40" s="35" t="s">
        <v>98</v>
      </c>
      <c r="B40" s="35" t="s">
        <v>99</v>
      </c>
      <c r="C40" s="36" t="s">
        <v>96</v>
      </c>
      <c r="D40" s="57">
        <v>1594</v>
      </c>
      <c r="E40" s="90">
        <v>1587</v>
      </c>
      <c r="F40" s="76">
        <v>1253</v>
      </c>
      <c r="G40" s="76">
        <v>1558</v>
      </c>
      <c r="H40" s="76">
        <v>1400</v>
      </c>
      <c r="I40" s="76">
        <v>1577</v>
      </c>
      <c r="J40" s="76">
        <v>992</v>
      </c>
      <c r="K40" s="76">
        <v>845</v>
      </c>
      <c r="L40" s="76">
        <v>1703.16</v>
      </c>
      <c r="M40" s="76">
        <v>1593</v>
      </c>
      <c r="N40" s="76">
        <v>650</v>
      </c>
      <c r="O40" s="76">
        <v>1150</v>
      </c>
      <c r="P40" s="76">
        <v>348</v>
      </c>
      <c r="Q40" s="92">
        <v>1081</v>
      </c>
      <c r="R40" s="76">
        <v>1537</v>
      </c>
      <c r="S40" s="76">
        <v>1100</v>
      </c>
      <c r="T40" s="76">
        <v>1802.1645599999999</v>
      </c>
      <c r="U40" s="76">
        <v>1608</v>
      </c>
      <c r="V40" s="76">
        <v>677</v>
      </c>
      <c r="W40" s="76">
        <v>1520.2614379084966</v>
      </c>
      <c r="X40" s="76">
        <v>1253</v>
      </c>
      <c r="Y40" s="76">
        <v>1547</v>
      </c>
      <c r="Z40" s="76">
        <v>1379</v>
      </c>
      <c r="AA40" s="76">
        <v>958</v>
      </c>
      <c r="AB40" s="66">
        <v>1300</v>
      </c>
      <c r="AC40" s="67">
        <f t="shared" si="26"/>
        <v>1379</v>
      </c>
      <c r="AD40" s="75">
        <f t="shared" si="27"/>
        <v>1</v>
      </c>
      <c r="AE40" s="75">
        <f t="shared" si="28"/>
        <v>1</v>
      </c>
      <c r="AF40" s="75">
        <f t="shared" si="29"/>
        <v>2</v>
      </c>
      <c r="AG40" s="75">
        <f t="shared" si="30"/>
        <v>1</v>
      </c>
      <c r="AH40" s="75">
        <f t="shared" si="31"/>
        <v>1</v>
      </c>
      <c r="AI40" s="75">
        <f t="shared" si="32"/>
        <v>1</v>
      </c>
      <c r="AJ40" s="75">
        <f t="shared" si="33"/>
        <v>0</v>
      </c>
      <c r="AK40" s="75">
        <f t="shared" si="34"/>
        <v>0</v>
      </c>
      <c r="AL40" s="75">
        <f t="shared" si="35"/>
        <v>0</v>
      </c>
      <c r="AM40" s="75">
        <f t="shared" si="36"/>
        <v>1</v>
      </c>
      <c r="AN40" s="75">
        <f t="shared" si="37"/>
        <v>0</v>
      </c>
      <c r="AO40" s="75">
        <f t="shared" si="38"/>
        <v>2</v>
      </c>
      <c r="AP40" s="75">
        <f t="shared" si="39"/>
        <v>0</v>
      </c>
      <c r="AQ40" s="75">
        <f t="shared" si="40"/>
        <v>0</v>
      </c>
      <c r="AR40" s="75">
        <f t="shared" si="41"/>
        <v>1</v>
      </c>
      <c r="AS40" s="75">
        <f t="shared" si="42"/>
        <v>0</v>
      </c>
      <c r="AT40" s="75">
        <f t="shared" si="43"/>
        <v>0</v>
      </c>
      <c r="AU40" s="75">
        <f t="shared" si="44"/>
        <v>1</v>
      </c>
      <c r="AV40" s="75">
        <f t="shared" si="45"/>
        <v>0</v>
      </c>
      <c r="AW40" s="75">
        <f t="shared" si="46"/>
        <v>1</v>
      </c>
      <c r="AX40" s="75">
        <f t="shared" si="47"/>
        <v>2</v>
      </c>
      <c r="AY40" s="75">
        <f t="shared" si="48"/>
        <v>1</v>
      </c>
      <c r="AZ40" s="75">
        <f t="shared" si="49"/>
        <v>2</v>
      </c>
      <c r="BA40" s="75">
        <f t="shared" si="50"/>
        <v>0</v>
      </c>
      <c r="BB40" s="75">
        <f t="shared" si="51"/>
        <v>2</v>
      </c>
    </row>
    <row r="41" spans="1:54" ht="24">
      <c r="A41" s="35" t="s">
        <v>98</v>
      </c>
      <c r="B41" s="35" t="s">
        <v>99</v>
      </c>
      <c r="C41" s="36" t="s">
        <v>97</v>
      </c>
      <c r="D41" s="57">
        <v>800</v>
      </c>
      <c r="E41" s="90">
        <v>802</v>
      </c>
      <c r="F41" s="76">
        <v>1127</v>
      </c>
      <c r="G41" s="76">
        <v>830</v>
      </c>
      <c r="H41" s="76">
        <v>812</v>
      </c>
      <c r="I41" s="76">
        <v>748</v>
      </c>
      <c r="J41" s="76">
        <v>793</v>
      </c>
      <c r="K41" s="76">
        <v>481</v>
      </c>
      <c r="L41" s="76">
        <v>1131.8399999999999</v>
      </c>
      <c r="M41" s="76">
        <v>685</v>
      </c>
      <c r="N41" s="76">
        <v>600</v>
      </c>
      <c r="O41" s="76">
        <v>950</v>
      </c>
      <c r="P41" s="76">
        <v>339</v>
      </c>
      <c r="Q41" s="92">
        <v>819</v>
      </c>
      <c r="R41" s="76">
        <v>832</v>
      </c>
      <c r="S41" s="76">
        <v>1000</v>
      </c>
      <c r="T41" s="76">
        <v>1202.7929760000002</v>
      </c>
      <c r="U41" s="76">
        <v>772</v>
      </c>
      <c r="V41" s="76">
        <v>632</v>
      </c>
      <c r="W41" s="76">
        <v>1236.6013071895425</v>
      </c>
      <c r="X41" s="76">
        <v>1127</v>
      </c>
      <c r="Y41" s="76">
        <v>775</v>
      </c>
      <c r="Z41" s="76">
        <v>770</v>
      </c>
      <c r="AA41" s="76">
        <v>821</v>
      </c>
      <c r="AB41" s="66">
        <v>950</v>
      </c>
      <c r="AC41" s="67">
        <f t="shared" si="26"/>
        <v>812</v>
      </c>
      <c r="AD41" s="75">
        <f t="shared" si="27"/>
        <v>2</v>
      </c>
      <c r="AE41" s="75">
        <f t="shared" si="28"/>
        <v>2</v>
      </c>
      <c r="AF41" s="75">
        <f t="shared" si="29"/>
        <v>0</v>
      </c>
      <c r="AG41" s="75">
        <f t="shared" si="30"/>
        <v>1</v>
      </c>
      <c r="AH41" s="75">
        <f t="shared" si="31"/>
        <v>2</v>
      </c>
      <c r="AI41" s="75">
        <f t="shared" si="32"/>
        <v>2</v>
      </c>
      <c r="AJ41" s="75">
        <f t="shared" si="33"/>
        <v>2</v>
      </c>
      <c r="AK41" s="75">
        <f t="shared" si="34"/>
        <v>0</v>
      </c>
      <c r="AL41" s="75">
        <f t="shared" si="35"/>
        <v>0</v>
      </c>
      <c r="AM41" s="75">
        <f t="shared" si="36"/>
        <v>2</v>
      </c>
      <c r="AN41" s="75">
        <f t="shared" si="37"/>
        <v>0</v>
      </c>
      <c r="AO41" s="75">
        <f t="shared" si="38"/>
        <v>1</v>
      </c>
      <c r="AP41" s="75">
        <f t="shared" si="39"/>
        <v>0</v>
      </c>
      <c r="AQ41" s="75">
        <f t="shared" si="40"/>
        <v>1</v>
      </c>
      <c r="AR41" s="75">
        <f t="shared" si="41"/>
        <v>1</v>
      </c>
      <c r="AS41" s="75">
        <f t="shared" si="42"/>
        <v>0</v>
      </c>
      <c r="AT41" s="75">
        <f t="shared" si="43"/>
        <v>0</v>
      </c>
      <c r="AU41" s="75">
        <f t="shared" si="44"/>
        <v>2</v>
      </c>
      <c r="AV41" s="75">
        <f t="shared" si="45"/>
        <v>0</v>
      </c>
      <c r="AW41" s="75">
        <f t="shared" si="46"/>
        <v>0</v>
      </c>
      <c r="AX41" s="75">
        <f t="shared" si="47"/>
        <v>0</v>
      </c>
      <c r="AY41" s="75">
        <f t="shared" si="48"/>
        <v>2</v>
      </c>
      <c r="AZ41" s="75">
        <f t="shared" si="49"/>
        <v>2</v>
      </c>
      <c r="BA41" s="75">
        <f t="shared" si="50"/>
        <v>1</v>
      </c>
      <c r="BB41" s="75">
        <f t="shared" si="51"/>
        <v>1</v>
      </c>
    </row>
    <row r="42" spans="1:54" ht="24">
      <c r="A42" s="35" t="s">
        <v>98</v>
      </c>
      <c r="B42" s="35" t="s">
        <v>99</v>
      </c>
      <c r="C42" s="36" t="s">
        <v>79</v>
      </c>
      <c r="D42" s="57">
        <v>611</v>
      </c>
      <c r="E42" s="90">
        <v>636</v>
      </c>
      <c r="F42" s="76">
        <v>1065</v>
      </c>
      <c r="G42" s="76">
        <v>652</v>
      </c>
      <c r="H42" s="76">
        <v>691</v>
      </c>
      <c r="I42" s="76">
        <v>611</v>
      </c>
      <c r="J42" s="76">
        <v>595</v>
      </c>
      <c r="K42" s="76">
        <v>429</v>
      </c>
      <c r="L42" s="76">
        <v>875.88</v>
      </c>
      <c r="M42" s="76">
        <v>612</v>
      </c>
      <c r="N42" s="76">
        <v>400</v>
      </c>
      <c r="O42" s="76">
        <v>850</v>
      </c>
      <c r="P42" s="76">
        <v>330</v>
      </c>
      <c r="Q42" s="92">
        <v>716</v>
      </c>
      <c r="R42" s="76">
        <v>632</v>
      </c>
      <c r="S42" s="76">
        <v>900</v>
      </c>
      <c r="T42" s="76">
        <v>941.58036000000004</v>
      </c>
      <c r="U42" s="76">
        <v>495</v>
      </c>
      <c r="V42" s="76">
        <v>572</v>
      </c>
      <c r="W42" s="76">
        <v>1111.1111111111111</v>
      </c>
      <c r="X42" s="76">
        <v>1065</v>
      </c>
      <c r="Y42" s="76">
        <v>625</v>
      </c>
      <c r="Z42" s="76">
        <v>496</v>
      </c>
      <c r="AA42" s="76">
        <v>752</v>
      </c>
      <c r="AB42" s="66">
        <v>850</v>
      </c>
      <c r="AC42" s="67">
        <f t="shared" si="26"/>
        <v>636</v>
      </c>
      <c r="AD42" s="75">
        <f t="shared" si="27"/>
        <v>2</v>
      </c>
      <c r="AE42" s="75">
        <f t="shared" si="28"/>
        <v>2</v>
      </c>
      <c r="AF42" s="75">
        <f t="shared" si="29"/>
        <v>0</v>
      </c>
      <c r="AG42" s="75">
        <f t="shared" si="30"/>
        <v>1</v>
      </c>
      <c r="AH42" s="75">
        <f t="shared" si="31"/>
        <v>1</v>
      </c>
      <c r="AI42" s="75">
        <f t="shared" si="32"/>
        <v>2</v>
      </c>
      <c r="AJ42" s="75">
        <f t="shared" si="33"/>
        <v>2</v>
      </c>
      <c r="AK42" s="75">
        <f t="shared" si="34"/>
        <v>0</v>
      </c>
      <c r="AL42" s="75">
        <f t="shared" si="35"/>
        <v>0</v>
      </c>
      <c r="AM42" s="75">
        <f t="shared" si="36"/>
        <v>2</v>
      </c>
      <c r="AN42" s="75">
        <f t="shared" si="37"/>
        <v>0</v>
      </c>
      <c r="AO42" s="75">
        <f t="shared" si="38"/>
        <v>0</v>
      </c>
      <c r="AP42" s="75">
        <f t="shared" si="39"/>
        <v>0</v>
      </c>
      <c r="AQ42" s="75">
        <f t="shared" si="40"/>
        <v>1</v>
      </c>
      <c r="AR42" s="75">
        <f t="shared" si="41"/>
        <v>2</v>
      </c>
      <c r="AS42" s="75">
        <f t="shared" si="42"/>
        <v>0</v>
      </c>
      <c r="AT42" s="75">
        <f t="shared" si="43"/>
        <v>0</v>
      </c>
      <c r="AU42" s="75">
        <f t="shared" si="44"/>
        <v>0</v>
      </c>
      <c r="AV42" s="75">
        <f t="shared" si="45"/>
        <v>2</v>
      </c>
      <c r="AW42" s="75">
        <f t="shared" si="46"/>
        <v>0</v>
      </c>
      <c r="AX42" s="75">
        <f t="shared" si="47"/>
        <v>0</v>
      </c>
      <c r="AY42" s="75">
        <f t="shared" si="48"/>
        <v>2</v>
      </c>
      <c r="AZ42" s="75">
        <f t="shared" si="49"/>
        <v>0</v>
      </c>
      <c r="BA42" s="75">
        <f t="shared" si="50"/>
        <v>1</v>
      </c>
      <c r="BB42" s="75">
        <f t="shared" si="51"/>
        <v>0</v>
      </c>
    </row>
    <row r="43" spans="1:54" ht="24">
      <c r="A43" s="35" t="s">
        <v>100</v>
      </c>
      <c r="B43" s="35" t="s">
        <v>101</v>
      </c>
      <c r="C43" s="50" t="s">
        <v>102</v>
      </c>
      <c r="D43" s="57">
        <v>34168</v>
      </c>
      <c r="E43" s="90">
        <v>44117</v>
      </c>
      <c r="F43" s="76">
        <v>62632</v>
      </c>
      <c r="G43" s="76">
        <v>40826</v>
      </c>
      <c r="H43" s="76">
        <v>62865</v>
      </c>
      <c r="I43" s="76">
        <v>38750</v>
      </c>
      <c r="J43" s="76">
        <v>41870</v>
      </c>
      <c r="K43" s="76">
        <v>37592</v>
      </c>
      <c r="L43" s="76">
        <v>41850</v>
      </c>
      <c r="M43" s="76">
        <v>36172</v>
      </c>
      <c r="N43" s="76">
        <v>33000</v>
      </c>
      <c r="O43" s="76">
        <v>56950</v>
      </c>
      <c r="P43" s="76">
        <v>47417</v>
      </c>
      <c r="Q43" s="92">
        <v>54049</v>
      </c>
      <c r="R43" s="76">
        <v>44256</v>
      </c>
      <c r="S43" s="76">
        <v>42000</v>
      </c>
      <c r="T43" s="76">
        <v>80481.834384000002</v>
      </c>
      <c r="U43" s="76">
        <v>40649</v>
      </c>
      <c r="V43" s="76">
        <v>42105</v>
      </c>
      <c r="W43" s="76">
        <v>71312.41830065359</v>
      </c>
      <c r="X43" s="76">
        <v>62632</v>
      </c>
      <c r="Y43" s="76">
        <v>41293</v>
      </c>
      <c r="Z43" s="76">
        <v>43029</v>
      </c>
      <c r="AA43" s="76">
        <v>30106.999999999996</v>
      </c>
      <c r="AB43" s="66">
        <v>63000</v>
      </c>
      <c r="AC43" s="67">
        <f t="shared" si="26"/>
        <v>42105</v>
      </c>
      <c r="AD43" s="75">
        <f t="shared" si="27"/>
        <v>2</v>
      </c>
      <c r="AE43" s="75">
        <f t="shared" si="28"/>
        <v>1</v>
      </c>
      <c r="AF43" s="75">
        <f t="shared" si="29"/>
        <v>0</v>
      </c>
      <c r="AG43" s="75">
        <f t="shared" si="30"/>
        <v>2</v>
      </c>
      <c r="AH43" s="75">
        <f t="shared" si="31"/>
        <v>0</v>
      </c>
      <c r="AI43" s="75">
        <f t="shared" si="32"/>
        <v>2</v>
      </c>
      <c r="AJ43" s="75">
        <f t="shared" si="33"/>
        <v>2</v>
      </c>
      <c r="AK43" s="75">
        <f t="shared" si="34"/>
        <v>2</v>
      </c>
      <c r="AL43" s="75">
        <f t="shared" si="35"/>
        <v>2</v>
      </c>
      <c r="AM43" s="75">
        <f t="shared" si="36"/>
        <v>2</v>
      </c>
      <c r="AN43" s="75">
        <f t="shared" si="37"/>
        <v>0</v>
      </c>
      <c r="AO43" s="75">
        <f t="shared" si="38"/>
        <v>0</v>
      </c>
      <c r="AP43" s="75">
        <f t="shared" si="39"/>
        <v>1</v>
      </c>
      <c r="AQ43" s="75">
        <f t="shared" si="40"/>
        <v>0</v>
      </c>
      <c r="AR43" s="75">
        <f t="shared" si="41"/>
        <v>1</v>
      </c>
      <c r="AS43" s="75">
        <f t="shared" si="42"/>
        <v>2</v>
      </c>
      <c r="AT43" s="75">
        <f t="shared" si="43"/>
        <v>0</v>
      </c>
      <c r="AU43" s="75">
        <f t="shared" si="44"/>
        <v>2</v>
      </c>
      <c r="AV43" s="75">
        <f t="shared" si="45"/>
        <v>2</v>
      </c>
      <c r="AW43" s="75">
        <f t="shared" si="46"/>
        <v>0</v>
      </c>
      <c r="AX43" s="75">
        <f t="shared" si="47"/>
        <v>0</v>
      </c>
      <c r="AY43" s="75">
        <f t="shared" si="48"/>
        <v>2</v>
      </c>
      <c r="AZ43" s="75">
        <f t="shared" si="49"/>
        <v>1</v>
      </c>
      <c r="BA43" s="75">
        <f t="shared" si="50"/>
        <v>0</v>
      </c>
      <c r="BB43" s="75">
        <f t="shared" si="51"/>
        <v>0</v>
      </c>
    </row>
    <row r="44" spans="1:54" ht="24">
      <c r="A44" s="35" t="s">
        <v>100</v>
      </c>
      <c r="B44" s="35" t="s">
        <v>103</v>
      </c>
      <c r="C44" s="50" t="s">
        <v>102</v>
      </c>
      <c r="D44" s="57">
        <v>48462</v>
      </c>
      <c r="E44" s="90">
        <v>44913</v>
      </c>
      <c r="F44" s="76">
        <v>68895</v>
      </c>
      <c r="G44" s="76">
        <v>43125</v>
      </c>
      <c r="H44" s="76">
        <v>81545</v>
      </c>
      <c r="I44" s="76">
        <v>42623</v>
      </c>
      <c r="J44" s="76">
        <v>44986</v>
      </c>
      <c r="K44" s="76">
        <v>45946.000000000007</v>
      </c>
      <c r="L44" s="76">
        <v>46032.84</v>
      </c>
      <c r="M44" s="76">
        <v>45330</v>
      </c>
      <c r="N44" s="76">
        <v>36000</v>
      </c>
      <c r="O44" s="76">
        <v>62300</v>
      </c>
      <c r="P44" s="76">
        <v>64236</v>
      </c>
      <c r="Q44" s="92">
        <v>59519</v>
      </c>
      <c r="R44" s="76">
        <v>47187</v>
      </c>
      <c r="S44" s="76">
        <v>45000</v>
      </c>
      <c r="T44" s="76">
        <v>95162.38838400002</v>
      </c>
      <c r="U44" s="76">
        <v>48960</v>
      </c>
      <c r="V44" s="76">
        <v>52632</v>
      </c>
      <c r="W44" s="76">
        <v>78496.732026143785</v>
      </c>
      <c r="X44" s="76">
        <v>68895</v>
      </c>
      <c r="Y44" s="76">
        <v>47719</v>
      </c>
      <c r="Z44" s="76">
        <v>39780</v>
      </c>
      <c r="AA44" s="76">
        <v>34213</v>
      </c>
      <c r="AB44" s="66">
        <v>70000</v>
      </c>
      <c r="AC44" s="67">
        <f t="shared" si="26"/>
        <v>47719</v>
      </c>
      <c r="AD44" s="75">
        <f t="shared" si="27"/>
        <v>1</v>
      </c>
      <c r="AE44" s="75">
        <f t="shared" si="28"/>
        <v>2</v>
      </c>
      <c r="AF44" s="75">
        <f t="shared" si="29"/>
        <v>0</v>
      </c>
      <c r="AG44" s="75">
        <f t="shared" si="30"/>
        <v>2</v>
      </c>
      <c r="AH44" s="75">
        <f t="shared" si="31"/>
        <v>0</v>
      </c>
      <c r="AI44" s="75">
        <f t="shared" si="32"/>
        <v>2</v>
      </c>
      <c r="AJ44" s="75">
        <f t="shared" si="33"/>
        <v>2</v>
      </c>
      <c r="AK44" s="75">
        <f t="shared" si="34"/>
        <v>2</v>
      </c>
      <c r="AL44" s="75">
        <f t="shared" si="35"/>
        <v>2</v>
      </c>
      <c r="AM44" s="75">
        <f t="shared" si="36"/>
        <v>2</v>
      </c>
      <c r="AN44" s="75">
        <f t="shared" si="37"/>
        <v>0</v>
      </c>
      <c r="AO44" s="75">
        <f t="shared" si="38"/>
        <v>0</v>
      </c>
      <c r="AP44" s="75">
        <f t="shared" si="39"/>
        <v>0</v>
      </c>
      <c r="AQ44" s="75">
        <f t="shared" si="40"/>
        <v>0</v>
      </c>
      <c r="AR44" s="75">
        <f t="shared" si="41"/>
        <v>2</v>
      </c>
      <c r="AS44" s="75">
        <f t="shared" si="42"/>
        <v>2</v>
      </c>
      <c r="AT44" s="75">
        <f t="shared" si="43"/>
        <v>0</v>
      </c>
      <c r="AU44" s="75">
        <f t="shared" si="44"/>
        <v>1</v>
      </c>
      <c r="AV44" s="75">
        <f t="shared" si="45"/>
        <v>1</v>
      </c>
      <c r="AW44" s="75">
        <f t="shared" si="46"/>
        <v>0</v>
      </c>
      <c r="AX44" s="75">
        <f t="shared" si="47"/>
        <v>0</v>
      </c>
      <c r="AY44" s="75">
        <f t="shared" si="48"/>
        <v>2</v>
      </c>
      <c r="AZ44" s="75">
        <f t="shared" si="49"/>
        <v>2</v>
      </c>
      <c r="BA44" s="75">
        <f t="shared" si="50"/>
        <v>0</v>
      </c>
      <c r="BB44" s="75">
        <f t="shared" si="51"/>
        <v>0</v>
      </c>
    </row>
    <row r="45" spans="1:54">
      <c r="A45" s="35" t="s">
        <v>104</v>
      </c>
      <c r="B45" s="35" t="s">
        <v>105</v>
      </c>
      <c r="C45" s="51" t="s">
        <v>84</v>
      </c>
      <c r="D45" s="57">
        <v>21625</v>
      </c>
      <c r="E45" s="90">
        <v>17255</v>
      </c>
      <c r="F45" s="76">
        <v>20668</v>
      </c>
      <c r="G45" s="76">
        <v>16818</v>
      </c>
      <c r="H45" s="76">
        <v>35000.000000000007</v>
      </c>
      <c r="I45" s="76">
        <v>23732</v>
      </c>
      <c r="J45" s="76">
        <v>11850</v>
      </c>
      <c r="K45" s="76">
        <v>10400.000000000002</v>
      </c>
      <c r="L45" s="76">
        <v>25630.560000000001</v>
      </c>
      <c r="M45" s="76">
        <v>20188</v>
      </c>
      <c r="N45" s="76">
        <v>7140</v>
      </c>
      <c r="O45" s="76">
        <v>19000</v>
      </c>
      <c r="P45" s="76">
        <v>21969</v>
      </c>
      <c r="Q45" s="92">
        <v>17191</v>
      </c>
      <c r="R45" s="76">
        <v>21662</v>
      </c>
      <c r="S45" s="76">
        <v>19000</v>
      </c>
      <c r="T45" s="76">
        <v>65951.12328</v>
      </c>
      <c r="U45" s="76">
        <v>21788</v>
      </c>
      <c r="V45" s="76">
        <v>14962</v>
      </c>
      <c r="W45" s="76">
        <v>25797.385620915033</v>
      </c>
      <c r="X45" s="76">
        <v>20668</v>
      </c>
      <c r="Y45" s="76">
        <v>22015</v>
      </c>
      <c r="Z45" s="76">
        <v>22423</v>
      </c>
      <c r="AA45" s="76">
        <v>36950</v>
      </c>
      <c r="AB45" s="66">
        <v>20000</v>
      </c>
      <c r="AC45" s="67">
        <f t="shared" si="26"/>
        <v>20668</v>
      </c>
      <c r="AD45" s="75">
        <f t="shared" si="27"/>
        <v>1</v>
      </c>
      <c r="AE45" s="75">
        <f t="shared" si="28"/>
        <v>2</v>
      </c>
      <c r="AF45" s="75">
        <f t="shared" si="29"/>
        <v>2</v>
      </c>
      <c r="AG45" s="75">
        <f t="shared" si="30"/>
        <v>2</v>
      </c>
      <c r="AH45" s="75">
        <f t="shared" si="31"/>
        <v>0</v>
      </c>
      <c r="AI45" s="75">
        <f t="shared" si="32"/>
        <v>1</v>
      </c>
      <c r="AJ45" s="75">
        <f t="shared" si="33"/>
        <v>0</v>
      </c>
      <c r="AK45" s="75">
        <f t="shared" si="34"/>
        <v>0</v>
      </c>
      <c r="AL45" s="75">
        <f t="shared" si="35"/>
        <v>0</v>
      </c>
      <c r="AM45" s="75">
        <f t="shared" si="36"/>
        <v>2</v>
      </c>
      <c r="AN45" s="75">
        <f t="shared" si="37"/>
        <v>0</v>
      </c>
      <c r="AO45" s="75">
        <f t="shared" si="38"/>
        <v>2</v>
      </c>
      <c r="AP45" s="75">
        <f t="shared" si="39"/>
        <v>1</v>
      </c>
      <c r="AQ45" s="75">
        <f t="shared" si="40"/>
        <v>2</v>
      </c>
      <c r="AR45" s="75">
        <f t="shared" si="41"/>
        <v>1</v>
      </c>
      <c r="AS45" s="75">
        <f t="shared" si="42"/>
        <v>2</v>
      </c>
      <c r="AT45" s="75">
        <f t="shared" si="43"/>
        <v>0</v>
      </c>
      <c r="AU45" s="75">
        <f t="shared" si="44"/>
        <v>1</v>
      </c>
      <c r="AV45" s="75">
        <f t="shared" si="45"/>
        <v>0</v>
      </c>
      <c r="AW45" s="75">
        <f t="shared" si="46"/>
        <v>0</v>
      </c>
      <c r="AX45" s="75">
        <f t="shared" si="47"/>
        <v>2</v>
      </c>
      <c r="AY45" s="75">
        <f t="shared" si="48"/>
        <v>1</v>
      </c>
      <c r="AZ45" s="75">
        <f t="shared" si="49"/>
        <v>1</v>
      </c>
      <c r="BA45" s="75">
        <f t="shared" si="50"/>
        <v>0</v>
      </c>
      <c r="BB45" s="75">
        <f t="shared" si="51"/>
        <v>2</v>
      </c>
    </row>
    <row r="46" spans="1:54">
      <c r="A46" s="35" t="s">
        <v>106</v>
      </c>
      <c r="B46" s="35" t="s">
        <v>105</v>
      </c>
      <c r="C46" s="51" t="s">
        <v>84</v>
      </c>
      <c r="D46" s="57">
        <v>15836</v>
      </c>
      <c r="E46" s="90">
        <v>16418</v>
      </c>
      <c r="F46" s="76">
        <v>20042</v>
      </c>
      <c r="G46" s="76">
        <v>13225</v>
      </c>
      <c r="H46" s="76">
        <v>39287</v>
      </c>
      <c r="I46" s="76">
        <v>14798</v>
      </c>
      <c r="J46" s="76">
        <v>17850</v>
      </c>
      <c r="K46" s="76">
        <v>7800.0000000000009</v>
      </c>
      <c r="L46" s="76">
        <v>15981.84</v>
      </c>
      <c r="M46" s="76">
        <v>15774</v>
      </c>
      <c r="N46" s="76">
        <v>6450</v>
      </c>
      <c r="O46" s="76">
        <v>18350</v>
      </c>
      <c r="P46" s="76">
        <v>14646</v>
      </c>
      <c r="Q46" s="92">
        <v>17279</v>
      </c>
      <c r="R46" s="76">
        <v>12555</v>
      </c>
      <c r="S46" s="76">
        <v>22000</v>
      </c>
      <c r="T46" s="76">
        <v>56697.312000000005</v>
      </c>
      <c r="U46" s="76">
        <v>15692</v>
      </c>
      <c r="V46" s="76">
        <v>13955</v>
      </c>
      <c r="W46" s="76">
        <v>29430.065359477125</v>
      </c>
      <c r="X46" s="76">
        <v>20042</v>
      </c>
      <c r="Y46" s="76">
        <v>15946</v>
      </c>
      <c r="Z46" s="76">
        <v>16914</v>
      </c>
      <c r="AA46" s="76">
        <v>20528</v>
      </c>
      <c r="AB46" s="66">
        <v>21000</v>
      </c>
      <c r="AC46" s="67">
        <f t="shared" si="26"/>
        <v>16418</v>
      </c>
      <c r="AD46" s="75">
        <f t="shared" si="27"/>
        <v>2</v>
      </c>
      <c r="AE46" s="75">
        <f t="shared" si="28"/>
        <v>2</v>
      </c>
      <c r="AF46" s="75">
        <f t="shared" si="29"/>
        <v>0</v>
      </c>
      <c r="AG46" s="75">
        <f t="shared" si="30"/>
        <v>2</v>
      </c>
      <c r="AH46" s="75">
        <f t="shared" si="31"/>
        <v>0</v>
      </c>
      <c r="AI46" s="75">
        <f t="shared" si="32"/>
        <v>2</v>
      </c>
      <c r="AJ46" s="75">
        <f t="shared" si="33"/>
        <v>1</v>
      </c>
      <c r="AK46" s="75">
        <f t="shared" si="34"/>
        <v>0</v>
      </c>
      <c r="AL46" s="75">
        <f t="shared" si="35"/>
        <v>2</v>
      </c>
      <c r="AM46" s="75">
        <f t="shared" si="36"/>
        <v>2</v>
      </c>
      <c r="AN46" s="75">
        <f t="shared" si="37"/>
        <v>0</v>
      </c>
      <c r="AO46" s="75">
        <f t="shared" si="38"/>
        <v>1</v>
      </c>
      <c r="AP46" s="75">
        <f t="shared" si="39"/>
        <v>2</v>
      </c>
      <c r="AQ46" s="75">
        <f t="shared" si="40"/>
        <v>1</v>
      </c>
      <c r="AR46" s="75">
        <f t="shared" si="41"/>
        <v>0</v>
      </c>
      <c r="AS46" s="75">
        <f t="shared" si="42"/>
        <v>0</v>
      </c>
      <c r="AT46" s="75">
        <f t="shared" si="43"/>
        <v>0</v>
      </c>
      <c r="AU46" s="75">
        <f t="shared" si="44"/>
        <v>2</v>
      </c>
      <c r="AV46" s="75">
        <f t="shared" si="45"/>
        <v>2</v>
      </c>
      <c r="AW46" s="75">
        <f t="shared" si="46"/>
        <v>0</v>
      </c>
      <c r="AX46" s="75">
        <f t="shared" si="47"/>
        <v>0</v>
      </c>
      <c r="AY46" s="75">
        <f t="shared" si="48"/>
        <v>2</v>
      </c>
      <c r="AZ46" s="75">
        <f t="shared" si="49"/>
        <v>1</v>
      </c>
      <c r="BA46" s="75">
        <f t="shared" si="50"/>
        <v>0</v>
      </c>
      <c r="BB46" s="75">
        <f t="shared" si="51"/>
        <v>0</v>
      </c>
    </row>
    <row r="47" spans="1:54">
      <c r="A47" s="35" t="s">
        <v>107</v>
      </c>
      <c r="B47" s="35" t="s">
        <v>108</v>
      </c>
      <c r="C47" s="51" t="s">
        <v>84</v>
      </c>
      <c r="D47" s="57">
        <v>23571</v>
      </c>
      <c r="E47" s="90">
        <v>28017</v>
      </c>
      <c r="F47" s="76">
        <v>41337</v>
      </c>
      <c r="G47" s="76">
        <v>28046</v>
      </c>
      <c r="H47" s="76">
        <v>63787</v>
      </c>
      <c r="I47" s="76">
        <v>30873</v>
      </c>
      <c r="J47" s="76">
        <v>12297</v>
      </c>
      <c r="K47" s="76">
        <v>31541</v>
      </c>
      <c r="L47" s="76">
        <v>33342.839999999997</v>
      </c>
      <c r="M47" s="76">
        <v>23824</v>
      </c>
      <c r="N47" s="76">
        <v>7854</v>
      </c>
      <c r="O47" s="76">
        <v>35750</v>
      </c>
      <c r="P47" s="76">
        <v>27462</v>
      </c>
      <c r="Q47" s="92">
        <v>33749</v>
      </c>
      <c r="R47" s="76">
        <v>32044</v>
      </c>
      <c r="S47" s="76">
        <v>35000</v>
      </c>
      <c r="T47" s="76">
        <v>76946.351999999999</v>
      </c>
      <c r="U47" s="76">
        <v>23968</v>
      </c>
      <c r="V47" s="76">
        <v>7669</v>
      </c>
      <c r="W47" s="76">
        <v>44994.771241830073</v>
      </c>
      <c r="X47" s="76">
        <v>41337</v>
      </c>
      <c r="Y47" s="76">
        <v>29393</v>
      </c>
      <c r="Z47" s="76">
        <v>27294</v>
      </c>
      <c r="AA47" s="76">
        <v>34213</v>
      </c>
      <c r="AB47" s="66">
        <v>40000</v>
      </c>
      <c r="AC47" s="67">
        <f t="shared" si="26"/>
        <v>31541</v>
      </c>
      <c r="AD47" s="75">
        <f t="shared" si="27"/>
        <v>0</v>
      </c>
      <c r="AE47" s="75">
        <f t="shared" si="28"/>
        <v>2</v>
      </c>
      <c r="AF47" s="75">
        <f t="shared" si="29"/>
        <v>0</v>
      </c>
      <c r="AG47" s="75">
        <f t="shared" si="30"/>
        <v>2</v>
      </c>
      <c r="AH47" s="75">
        <f t="shared" si="31"/>
        <v>0</v>
      </c>
      <c r="AI47" s="75">
        <f t="shared" si="32"/>
        <v>2</v>
      </c>
      <c r="AJ47" s="75">
        <f t="shared" si="33"/>
        <v>0</v>
      </c>
      <c r="AK47" s="75">
        <f t="shared" si="34"/>
        <v>2</v>
      </c>
      <c r="AL47" s="75">
        <f t="shared" si="35"/>
        <v>1</v>
      </c>
      <c r="AM47" s="75">
        <f t="shared" si="36"/>
        <v>0</v>
      </c>
      <c r="AN47" s="75">
        <f t="shared" si="37"/>
        <v>0</v>
      </c>
      <c r="AO47" s="75">
        <f t="shared" si="38"/>
        <v>1</v>
      </c>
      <c r="AP47" s="75">
        <f t="shared" si="39"/>
        <v>2</v>
      </c>
      <c r="AQ47" s="75">
        <f t="shared" si="40"/>
        <v>1</v>
      </c>
      <c r="AR47" s="75">
        <f t="shared" si="41"/>
        <v>1</v>
      </c>
      <c r="AS47" s="75">
        <f t="shared" si="42"/>
        <v>1</v>
      </c>
      <c r="AT47" s="75">
        <f t="shared" si="43"/>
        <v>0</v>
      </c>
      <c r="AU47" s="75">
        <f t="shared" si="44"/>
        <v>0</v>
      </c>
      <c r="AV47" s="75">
        <f t="shared" si="45"/>
        <v>0</v>
      </c>
      <c r="AW47" s="75">
        <f t="shared" si="46"/>
        <v>0</v>
      </c>
      <c r="AX47" s="75">
        <f t="shared" si="47"/>
        <v>0</v>
      </c>
      <c r="AY47" s="75">
        <f t="shared" si="48"/>
        <v>2</v>
      </c>
      <c r="AZ47" s="75">
        <f t="shared" si="49"/>
        <v>2</v>
      </c>
      <c r="BA47" s="75">
        <f t="shared" si="50"/>
        <v>1</v>
      </c>
      <c r="BB47" s="75">
        <f t="shared" si="51"/>
        <v>0</v>
      </c>
    </row>
    <row r="48" spans="1:54">
      <c r="A48" s="35" t="s">
        <v>82</v>
      </c>
      <c r="B48" s="35" t="s">
        <v>109</v>
      </c>
      <c r="C48" s="51" t="s">
        <v>84</v>
      </c>
      <c r="D48" s="57">
        <v>31470</v>
      </c>
      <c r="E48" s="90">
        <v>31731</v>
      </c>
      <c r="F48" s="76">
        <v>38832</v>
      </c>
      <c r="G48" s="76">
        <v>31033</v>
      </c>
      <c r="H48" s="76">
        <v>63194</v>
      </c>
      <c r="I48" s="76">
        <v>29227</v>
      </c>
      <c r="J48" s="76">
        <v>23007</v>
      </c>
      <c r="K48" s="76">
        <v>18200</v>
      </c>
      <c r="L48" s="76">
        <v>31565.16</v>
      </c>
      <c r="M48" s="76">
        <v>26228</v>
      </c>
      <c r="N48" s="76">
        <v>19000</v>
      </c>
      <c r="O48" s="76">
        <v>40500</v>
      </c>
      <c r="P48" s="76">
        <v>47234</v>
      </c>
      <c r="Q48" s="92">
        <v>32483</v>
      </c>
      <c r="R48" s="76">
        <v>29143</v>
      </c>
      <c r="S48" s="76">
        <v>35000</v>
      </c>
      <c r="T48" s="76">
        <v>101947.841688</v>
      </c>
      <c r="U48" s="76">
        <v>31224</v>
      </c>
      <c r="V48" s="76">
        <v>34436</v>
      </c>
      <c r="W48" s="76">
        <v>44091.503267973851</v>
      </c>
      <c r="X48" s="76">
        <v>38832</v>
      </c>
      <c r="Y48" s="76">
        <v>30583</v>
      </c>
      <c r="Z48" s="76">
        <v>27344</v>
      </c>
      <c r="AA48" s="76">
        <v>68425</v>
      </c>
      <c r="AB48" s="66">
        <v>38000</v>
      </c>
      <c r="AC48" s="67">
        <f t="shared" si="26"/>
        <v>31731</v>
      </c>
      <c r="AD48" s="75">
        <f t="shared" si="27"/>
        <v>2</v>
      </c>
      <c r="AE48" s="75">
        <f t="shared" si="28"/>
        <v>2</v>
      </c>
      <c r="AF48" s="75">
        <f t="shared" si="29"/>
        <v>0</v>
      </c>
      <c r="AG48" s="75">
        <f t="shared" si="30"/>
        <v>2</v>
      </c>
      <c r="AH48" s="75">
        <f t="shared" si="31"/>
        <v>0</v>
      </c>
      <c r="AI48" s="75">
        <f t="shared" si="32"/>
        <v>2</v>
      </c>
      <c r="AJ48" s="75">
        <f t="shared" si="33"/>
        <v>0</v>
      </c>
      <c r="AK48" s="75">
        <f t="shared" si="34"/>
        <v>0</v>
      </c>
      <c r="AL48" s="75">
        <f t="shared" si="35"/>
        <v>2</v>
      </c>
      <c r="AM48" s="75">
        <f t="shared" si="36"/>
        <v>2</v>
      </c>
      <c r="AN48" s="75">
        <f t="shared" si="37"/>
        <v>0</v>
      </c>
      <c r="AO48" s="75">
        <f t="shared" si="38"/>
        <v>0</v>
      </c>
      <c r="AP48" s="75">
        <f t="shared" si="39"/>
        <v>0</v>
      </c>
      <c r="AQ48" s="75">
        <f t="shared" si="40"/>
        <v>1</v>
      </c>
      <c r="AR48" s="75">
        <f t="shared" si="41"/>
        <v>2</v>
      </c>
      <c r="AS48" s="75">
        <f t="shared" si="42"/>
        <v>1</v>
      </c>
      <c r="AT48" s="75">
        <f t="shared" si="43"/>
        <v>0</v>
      </c>
      <c r="AU48" s="75">
        <f t="shared" si="44"/>
        <v>2</v>
      </c>
      <c r="AV48" s="75">
        <f t="shared" si="45"/>
        <v>1</v>
      </c>
      <c r="AW48" s="75">
        <f t="shared" si="46"/>
        <v>0</v>
      </c>
      <c r="AX48" s="75">
        <f t="shared" si="47"/>
        <v>0</v>
      </c>
      <c r="AY48" s="75">
        <f t="shared" si="48"/>
        <v>2</v>
      </c>
      <c r="AZ48" s="75">
        <f t="shared" si="49"/>
        <v>2</v>
      </c>
      <c r="BA48" s="75">
        <f t="shared" si="50"/>
        <v>0</v>
      </c>
      <c r="BB48" s="75">
        <f t="shared" si="51"/>
        <v>1</v>
      </c>
    </row>
    <row r="49" spans="1:54" ht="24">
      <c r="A49" s="35" t="s">
        <v>85</v>
      </c>
      <c r="B49" s="35" t="s">
        <v>110</v>
      </c>
      <c r="C49" s="51" t="s">
        <v>84</v>
      </c>
      <c r="D49" s="57">
        <v>36630</v>
      </c>
      <c r="E49" s="90">
        <v>35298</v>
      </c>
      <c r="F49" s="76">
        <v>48853</v>
      </c>
      <c r="G49" s="76">
        <v>37250</v>
      </c>
      <c r="H49" s="76">
        <v>65282</v>
      </c>
      <c r="I49" s="76">
        <v>31923</v>
      </c>
      <c r="J49" s="76">
        <v>26775</v>
      </c>
      <c r="K49" s="76">
        <v>46800</v>
      </c>
      <c r="L49" s="76">
        <v>34800.839999999997</v>
      </c>
      <c r="M49" s="76">
        <v>39752</v>
      </c>
      <c r="N49" s="76">
        <v>20000</v>
      </c>
      <c r="O49" s="76">
        <v>45850</v>
      </c>
      <c r="P49" s="76">
        <v>50895</v>
      </c>
      <c r="Q49" s="92">
        <v>41591</v>
      </c>
      <c r="R49" s="76">
        <v>33244</v>
      </c>
      <c r="S49" s="76">
        <v>39000</v>
      </c>
      <c r="T49" s="76">
        <v>118930.71153599999</v>
      </c>
      <c r="U49" s="76">
        <v>35640</v>
      </c>
      <c r="V49" s="76">
        <v>33835</v>
      </c>
      <c r="W49" s="76">
        <v>55828.758169934634</v>
      </c>
      <c r="X49" s="76">
        <v>48853</v>
      </c>
      <c r="Y49" s="76">
        <v>34391</v>
      </c>
      <c r="Z49" s="76">
        <v>29339</v>
      </c>
      <c r="AA49" s="76">
        <v>34213</v>
      </c>
      <c r="AB49" s="66">
        <v>48900</v>
      </c>
      <c r="AC49" s="67">
        <f t="shared" si="26"/>
        <v>37250</v>
      </c>
      <c r="AD49" s="75">
        <f t="shared" si="27"/>
        <v>2</v>
      </c>
      <c r="AE49" s="75">
        <f t="shared" si="28"/>
        <v>2</v>
      </c>
      <c r="AF49" s="75">
        <f t="shared" si="29"/>
        <v>0</v>
      </c>
      <c r="AG49" s="75">
        <f t="shared" si="30"/>
        <v>2</v>
      </c>
      <c r="AH49" s="75">
        <f t="shared" si="31"/>
        <v>0</v>
      </c>
      <c r="AI49" s="75">
        <f t="shared" si="32"/>
        <v>2</v>
      </c>
      <c r="AJ49" s="75">
        <f t="shared" si="33"/>
        <v>0</v>
      </c>
      <c r="AK49" s="75">
        <f t="shared" si="34"/>
        <v>0</v>
      </c>
      <c r="AL49" s="75">
        <f t="shared" si="35"/>
        <v>2</v>
      </c>
      <c r="AM49" s="75">
        <f t="shared" si="36"/>
        <v>1</v>
      </c>
      <c r="AN49" s="75">
        <f t="shared" si="37"/>
        <v>0</v>
      </c>
      <c r="AO49" s="75">
        <f t="shared" si="38"/>
        <v>0</v>
      </c>
      <c r="AP49" s="75">
        <f t="shared" si="39"/>
        <v>0</v>
      </c>
      <c r="AQ49" s="75">
        <f t="shared" si="40"/>
        <v>1</v>
      </c>
      <c r="AR49" s="75">
        <f t="shared" si="41"/>
        <v>2</v>
      </c>
      <c r="AS49" s="75">
        <f t="shared" si="42"/>
        <v>1</v>
      </c>
      <c r="AT49" s="75">
        <f t="shared" si="43"/>
        <v>0</v>
      </c>
      <c r="AU49" s="75">
        <f t="shared" si="44"/>
        <v>2</v>
      </c>
      <c r="AV49" s="75">
        <f t="shared" si="45"/>
        <v>2</v>
      </c>
      <c r="AW49" s="75">
        <f t="shared" si="46"/>
        <v>0</v>
      </c>
      <c r="AX49" s="75">
        <f t="shared" si="47"/>
        <v>0</v>
      </c>
      <c r="AY49" s="75">
        <f t="shared" si="48"/>
        <v>2</v>
      </c>
      <c r="AZ49" s="75">
        <f t="shared" si="49"/>
        <v>0</v>
      </c>
      <c r="BA49" s="75">
        <f t="shared" si="50"/>
        <v>2</v>
      </c>
      <c r="BB49" s="75">
        <f t="shared" si="51"/>
        <v>0</v>
      </c>
    </row>
    <row r="50" spans="1:54" ht="60">
      <c r="A50" s="35" t="s">
        <v>111</v>
      </c>
      <c r="B50" s="37" t="s">
        <v>112</v>
      </c>
      <c r="C50" s="36" t="s">
        <v>50</v>
      </c>
      <c r="D50" s="57">
        <v>5610</v>
      </c>
      <c r="E50" s="90">
        <v>4563</v>
      </c>
      <c r="F50" s="76">
        <v>7516</v>
      </c>
      <c r="G50" s="76">
        <v>5092</v>
      </c>
      <c r="H50" s="76">
        <v>5658</v>
      </c>
      <c r="I50" s="76">
        <v>5762</v>
      </c>
      <c r="J50" s="76">
        <v>793</v>
      </c>
      <c r="K50" s="76">
        <v>11293.000000000002</v>
      </c>
      <c r="L50" s="76">
        <v>7086.96</v>
      </c>
      <c r="M50" s="76">
        <v>5934</v>
      </c>
      <c r="N50" s="76">
        <v>10000</v>
      </c>
      <c r="O50" s="76">
        <v>7150</v>
      </c>
      <c r="P50" s="76">
        <v>9483</v>
      </c>
      <c r="Q50" s="92">
        <v>6286</v>
      </c>
      <c r="R50" s="76">
        <v>5756</v>
      </c>
      <c r="S50" s="76">
        <v>6500</v>
      </c>
      <c r="T50" s="76">
        <v>12068.42784</v>
      </c>
      <c r="U50" s="76">
        <v>5943</v>
      </c>
      <c r="V50" s="76">
        <v>9459</v>
      </c>
      <c r="W50" s="76">
        <v>7728.1045751633983</v>
      </c>
      <c r="X50" s="76">
        <v>7516</v>
      </c>
      <c r="Y50" s="76">
        <v>5664</v>
      </c>
      <c r="Z50" s="76">
        <v>5985</v>
      </c>
      <c r="AA50" s="76">
        <v>13684.999999999998</v>
      </c>
      <c r="AB50" s="66">
        <v>7500</v>
      </c>
      <c r="AC50" s="67">
        <f t="shared" si="26"/>
        <v>6500</v>
      </c>
      <c r="AD50" s="75">
        <f t="shared" si="27"/>
        <v>2</v>
      </c>
      <c r="AE50" s="75">
        <f t="shared" si="28"/>
        <v>0</v>
      </c>
      <c r="AF50" s="75">
        <f t="shared" si="29"/>
        <v>1</v>
      </c>
      <c r="AG50" s="75">
        <f t="shared" si="30"/>
        <v>0</v>
      </c>
      <c r="AH50" s="75">
        <f t="shared" si="31"/>
        <v>2</v>
      </c>
      <c r="AI50" s="75">
        <f t="shared" si="32"/>
        <v>2</v>
      </c>
      <c r="AJ50" s="75">
        <f t="shared" si="33"/>
        <v>0</v>
      </c>
      <c r="AK50" s="75">
        <f t="shared" si="34"/>
        <v>0</v>
      </c>
      <c r="AL50" s="75">
        <f t="shared" si="35"/>
        <v>1</v>
      </c>
      <c r="AM50" s="75">
        <f t="shared" si="36"/>
        <v>2</v>
      </c>
      <c r="AN50" s="75">
        <f t="shared" si="37"/>
        <v>0</v>
      </c>
      <c r="AO50" s="75">
        <f t="shared" si="38"/>
        <v>1</v>
      </c>
      <c r="AP50" s="75">
        <f t="shared" si="39"/>
        <v>0</v>
      </c>
      <c r="AQ50" s="75">
        <f t="shared" si="40"/>
        <v>2</v>
      </c>
      <c r="AR50" s="75">
        <f t="shared" si="41"/>
        <v>2</v>
      </c>
      <c r="AS50" s="75">
        <f t="shared" si="42"/>
        <v>2</v>
      </c>
      <c r="AT50" s="75">
        <f t="shared" si="43"/>
        <v>0</v>
      </c>
      <c r="AU50" s="75">
        <f t="shared" si="44"/>
        <v>2</v>
      </c>
      <c r="AV50" s="75">
        <f t="shared" si="45"/>
        <v>0</v>
      </c>
      <c r="AW50" s="75">
        <f t="shared" si="46"/>
        <v>1</v>
      </c>
      <c r="AX50" s="75">
        <f t="shared" si="47"/>
        <v>1</v>
      </c>
      <c r="AY50" s="75">
        <f t="shared" si="48"/>
        <v>2</v>
      </c>
      <c r="AZ50" s="75">
        <f t="shared" si="49"/>
        <v>2</v>
      </c>
      <c r="BA50" s="75">
        <f t="shared" si="50"/>
        <v>0</v>
      </c>
      <c r="BB50" s="75">
        <f t="shared" si="51"/>
        <v>1</v>
      </c>
    </row>
    <row r="51" spans="1:54" ht="60">
      <c r="A51" s="35" t="s">
        <v>111</v>
      </c>
      <c r="B51" s="37" t="s">
        <v>113</v>
      </c>
      <c r="C51" s="36" t="s">
        <v>50</v>
      </c>
      <c r="D51" s="57">
        <v>4292</v>
      </c>
      <c r="E51" s="90">
        <v>5627</v>
      </c>
      <c r="F51" s="76">
        <v>6263</v>
      </c>
      <c r="G51" s="76">
        <v>5039</v>
      </c>
      <c r="H51" s="76">
        <v>11330</v>
      </c>
      <c r="I51" s="76">
        <v>5662</v>
      </c>
      <c r="J51" s="76">
        <v>1587</v>
      </c>
      <c r="K51" s="76">
        <v>5415</v>
      </c>
      <c r="L51" s="76">
        <v>6417.36</v>
      </c>
      <c r="M51" s="76">
        <v>4914</v>
      </c>
      <c r="N51" s="76">
        <v>10000</v>
      </c>
      <c r="O51" s="76">
        <v>7000</v>
      </c>
      <c r="P51" s="76">
        <v>9483</v>
      </c>
      <c r="Q51" s="92">
        <v>5866</v>
      </c>
      <c r="R51" s="76">
        <v>5210</v>
      </c>
      <c r="S51" s="76">
        <v>6300</v>
      </c>
      <c r="T51" s="76">
        <v>7431.3976799999991</v>
      </c>
      <c r="U51" s="76">
        <v>5551</v>
      </c>
      <c r="V51" s="76">
        <v>6391</v>
      </c>
      <c r="W51" s="76">
        <v>7177.7777777777774</v>
      </c>
      <c r="X51" s="76">
        <v>6263</v>
      </c>
      <c r="Y51" s="76">
        <v>5391</v>
      </c>
      <c r="Z51" s="76">
        <v>4399</v>
      </c>
      <c r="AA51" s="76">
        <v>10948</v>
      </c>
      <c r="AB51" s="66">
        <v>7000</v>
      </c>
      <c r="AC51" s="67">
        <f t="shared" si="26"/>
        <v>6263</v>
      </c>
      <c r="AD51" s="75">
        <f t="shared" si="27"/>
        <v>0</v>
      </c>
      <c r="AE51" s="75">
        <f t="shared" si="28"/>
        <v>2</v>
      </c>
      <c r="AF51" s="75">
        <f t="shared" si="29"/>
        <v>2</v>
      </c>
      <c r="AG51" s="75">
        <f t="shared" si="30"/>
        <v>2</v>
      </c>
      <c r="AH51" s="75">
        <f t="shared" si="31"/>
        <v>0</v>
      </c>
      <c r="AI51" s="75">
        <f t="shared" si="32"/>
        <v>2</v>
      </c>
      <c r="AJ51" s="75">
        <f t="shared" si="33"/>
        <v>0</v>
      </c>
      <c r="AK51" s="75">
        <f t="shared" si="34"/>
        <v>2</v>
      </c>
      <c r="AL51" s="75">
        <f t="shared" si="35"/>
        <v>1</v>
      </c>
      <c r="AM51" s="75">
        <f t="shared" si="36"/>
        <v>0</v>
      </c>
      <c r="AN51" s="75">
        <f t="shared" si="37"/>
        <v>0</v>
      </c>
      <c r="AO51" s="75">
        <f t="shared" si="38"/>
        <v>1</v>
      </c>
      <c r="AP51" s="75">
        <f t="shared" si="39"/>
        <v>0</v>
      </c>
      <c r="AQ51" s="75">
        <f t="shared" si="40"/>
        <v>2</v>
      </c>
      <c r="AR51" s="75">
        <f t="shared" si="41"/>
        <v>2</v>
      </c>
      <c r="AS51" s="75">
        <f t="shared" si="42"/>
        <v>1</v>
      </c>
      <c r="AT51" s="75">
        <f t="shared" si="43"/>
        <v>1</v>
      </c>
      <c r="AU51" s="75">
        <f t="shared" si="44"/>
        <v>2</v>
      </c>
      <c r="AV51" s="75">
        <f t="shared" si="45"/>
        <v>1</v>
      </c>
      <c r="AW51" s="75">
        <f t="shared" si="46"/>
        <v>1</v>
      </c>
      <c r="AX51" s="75">
        <f t="shared" si="47"/>
        <v>2</v>
      </c>
      <c r="AY51" s="75">
        <f t="shared" si="48"/>
        <v>2</v>
      </c>
      <c r="AZ51" s="75">
        <f t="shared" si="49"/>
        <v>0</v>
      </c>
      <c r="BA51" s="75">
        <f t="shared" si="50"/>
        <v>0</v>
      </c>
      <c r="BB51" s="75">
        <f t="shared" si="51"/>
        <v>1</v>
      </c>
    </row>
    <row r="52" spans="1:54" ht="72">
      <c r="A52" s="35" t="s">
        <v>114</v>
      </c>
      <c r="B52" s="37" t="s">
        <v>115</v>
      </c>
      <c r="C52" s="36" t="s">
        <v>43</v>
      </c>
      <c r="D52" s="57">
        <v>12103</v>
      </c>
      <c r="E52" s="90">
        <v>9794</v>
      </c>
      <c r="F52" s="76">
        <v>11274</v>
      </c>
      <c r="G52" s="76">
        <v>10729</v>
      </c>
      <c r="H52" s="76">
        <v>6925</v>
      </c>
      <c r="I52" s="76">
        <v>11921</v>
      </c>
      <c r="J52" s="76">
        <v>11900</v>
      </c>
      <c r="K52" s="76">
        <v>7735</v>
      </c>
      <c r="L52" s="76">
        <v>13976.28</v>
      </c>
      <c r="M52" s="76">
        <v>12610</v>
      </c>
      <c r="N52" s="76">
        <v>8000</v>
      </c>
      <c r="O52" s="76">
        <v>10050</v>
      </c>
      <c r="P52" s="76">
        <v>30391</v>
      </c>
      <c r="Q52" s="92">
        <v>9248</v>
      </c>
      <c r="R52" s="76">
        <v>11362</v>
      </c>
      <c r="S52" s="76">
        <v>10900</v>
      </c>
      <c r="T52" s="76">
        <v>2577.702792</v>
      </c>
      <c r="U52" s="76">
        <v>10720</v>
      </c>
      <c r="V52" s="76">
        <v>9775</v>
      </c>
      <c r="W52" s="76">
        <v>13666.666666666666</v>
      </c>
      <c r="X52" s="76">
        <v>11274</v>
      </c>
      <c r="Y52" s="76">
        <v>11781</v>
      </c>
      <c r="Z52" s="76">
        <v>12256</v>
      </c>
      <c r="AA52" s="76">
        <v>15984.999999999998</v>
      </c>
      <c r="AB52" s="66">
        <v>11000</v>
      </c>
      <c r="AC52" s="67">
        <f t="shared" si="26"/>
        <v>11274</v>
      </c>
      <c r="AD52" s="75">
        <f t="shared" si="27"/>
        <v>1</v>
      </c>
      <c r="AE52" s="75">
        <f t="shared" si="28"/>
        <v>2</v>
      </c>
      <c r="AF52" s="75">
        <f t="shared" si="29"/>
        <v>2</v>
      </c>
      <c r="AG52" s="75">
        <f t="shared" si="30"/>
        <v>2</v>
      </c>
      <c r="AH52" s="75">
        <f t="shared" si="31"/>
        <v>0</v>
      </c>
      <c r="AI52" s="75">
        <f t="shared" si="32"/>
        <v>1</v>
      </c>
      <c r="AJ52" s="75">
        <f t="shared" si="33"/>
        <v>1</v>
      </c>
      <c r="AK52" s="75">
        <f t="shared" si="34"/>
        <v>0</v>
      </c>
      <c r="AL52" s="75">
        <f t="shared" si="35"/>
        <v>0</v>
      </c>
      <c r="AM52" s="75">
        <f t="shared" si="36"/>
        <v>1</v>
      </c>
      <c r="AN52" s="75">
        <f t="shared" si="37"/>
        <v>0</v>
      </c>
      <c r="AO52" s="75">
        <f t="shared" si="38"/>
        <v>2</v>
      </c>
      <c r="AP52" s="75">
        <f t="shared" si="39"/>
        <v>0</v>
      </c>
      <c r="AQ52" s="75">
        <f t="shared" si="40"/>
        <v>2</v>
      </c>
      <c r="AR52" s="75">
        <f t="shared" si="41"/>
        <v>1</v>
      </c>
      <c r="AS52" s="75">
        <f t="shared" si="42"/>
        <v>2</v>
      </c>
      <c r="AT52" s="75">
        <f t="shared" si="43"/>
        <v>0</v>
      </c>
      <c r="AU52" s="75">
        <f t="shared" si="44"/>
        <v>2</v>
      </c>
      <c r="AV52" s="75">
        <f t="shared" si="45"/>
        <v>2</v>
      </c>
      <c r="AW52" s="75">
        <f t="shared" si="46"/>
        <v>0</v>
      </c>
      <c r="AX52" s="75">
        <f t="shared" si="47"/>
        <v>2</v>
      </c>
      <c r="AY52" s="75">
        <f t="shared" si="48"/>
        <v>1</v>
      </c>
      <c r="AZ52" s="75">
        <f t="shared" si="49"/>
        <v>1</v>
      </c>
      <c r="BA52" s="75">
        <f t="shared" si="50"/>
        <v>0</v>
      </c>
      <c r="BB52" s="75">
        <f t="shared" si="51"/>
        <v>2</v>
      </c>
    </row>
    <row r="53" spans="1:54" ht="72">
      <c r="A53" s="35" t="s">
        <v>116</v>
      </c>
      <c r="B53" s="37" t="s">
        <v>117</v>
      </c>
      <c r="C53" s="36" t="s">
        <v>43</v>
      </c>
      <c r="D53" s="57">
        <v>13368</v>
      </c>
      <c r="E53" s="90">
        <v>13708</v>
      </c>
      <c r="F53" s="76">
        <v>10021</v>
      </c>
      <c r="G53" s="76">
        <v>13288</v>
      </c>
      <c r="H53" s="76">
        <v>3587</v>
      </c>
      <c r="I53" s="76">
        <v>12796</v>
      </c>
      <c r="J53" s="76">
        <v>9917</v>
      </c>
      <c r="K53" s="76">
        <v>6343</v>
      </c>
      <c r="L53" s="76">
        <v>12751.56</v>
      </c>
      <c r="M53" s="76">
        <v>10748</v>
      </c>
      <c r="N53" s="76">
        <v>7500</v>
      </c>
      <c r="O53" s="76">
        <v>10950</v>
      </c>
      <c r="P53" s="76">
        <v>21969</v>
      </c>
      <c r="Q53" s="92">
        <v>10281</v>
      </c>
      <c r="R53" s="76">
        <v>12589</v>
      </c>
      <c r="S53" s="76">
        <v>9500</v>
      </c>
      <c r="T53" s="76">
        <v>1591.5745440000001</v>
      </c>
      <c r="U53" s="76">
        <v>12327</v>
      </c>
      <c r="V53" s="76">
        <v>8722</v>
      </c>
      <c r="W53" s="76">
        <v>14870.588235294117</v>
      </c>
      <c r="X53" s="76">
        <v>10021</v>
      </c>
      <c r="Y53" s="76">
        <v>13090</v>
      </c>
      <c r="Z53" s="76">
        <v>13988</v>
      </c>
      <c r="AA53" s="76">
        <v>15064.999999999998</v>
      </c>
      <c r="AB53" s="66">
        <v>12000</v>
      </c>
      <c r="AC53" s="67">
        <f t="shared" si="26"/>
        <v>12000</v>
      </c>
      <c r="AD53" s="75">
        <f t="shared" si="27"/>
        <v>1</v>
      </c>
      <c r="AE53" s="75">
        <f t="shared" si="28"/>
        <v>1</v>
      </c>
      <c r="AF53" s="75">
        <f t="shared" si="29"/>
        <v>2</v>
      </c>
      <c r="AG53" s="75">
        <f t="shared" si="30"/>
        <v>1</v>
      </c>
      <c r="AH53" s="75">
        <f t="shared" si="31"/>
        <v>0</v>
      </c>
      <c r="AI53" s="75">
        <f t="shared" si="32"/>
        <v>1</v>
      </c>
      <c r="AJ53" s="75">
        <f t="shared" si="33"/>
        <v>2</v>
      </c>
      <c r="AK53" s="75">
        <f t="shared" si="34"/>
        <v>0</v>
      </c>
      <c r="AL53" s="75">
        <f t="shared" si="35"/>
        <v>1</v>
      </c>
      <c r="AM53" s="75">
        <f t="shared" si="36"/>
        <v>2</v>
      </c>
      <c r="AN53" s="75">
        <f t="shared" si="37"/>
        <v>0</v>
      </c>
      <c r="AO53" s="75">
        <f t="shared" si="38"/>
        <v>2</v>
      </c>
      <c r="AP53" s="75">
        <f t="shared" si="39"/>
        <v>0</v>
      </c>
      <c r="AQ53" s="75">
        <f t="shared" si="40"/>
        <v>2</v>
      </c>
      <c r="AR53" s="75">
        <f t="shared" si="41"/>
        <v>1</v>
      </c>
      <c r="AS53" s="75">
        <f t="shared" si="42"/>
        <v>0</v>
      </c>
      <c r="AT53" s="75">
        <f t="shared" si="43"/>
        <v>0</v>
      </c>
      <c r="AU53" s="75">
        <f t="shared" si="44"/>
        <v>1</v>
      </c>
      <c r="AV53" s="75">
        <f t="shared" si="45"/>
        <v>0</v>
      </c>
      <c r="AW53" s="75">
        <f t="shared" si="46"/>
        <v>0</v>
      </c>
      <c r="AX53" s="75">
        <f t="shared" si="47"/>
        <v>2</v>
      </c>
      <c r="AY53" s="75">
        <f t="shared" si="48"/>
        <v>1</v>
      </c>
      <c r="AZ53" s="75">
        <f t="shared" si="49"/>
        <v>1</v>
      </c>
      <c r="BA53" s="75">
        <f t="shared" si="50"/>
        <v>0</v>
      </c>
      <c r="BB53" s="75">
        <f t="shared" si="51"/>
        <v>2</v>
      </c>
    </row>
    <row r="54" spans="1:54" ht="48">
      <c r="A54" s="35" t="s">
        <v>118</v>
      </c>
      <c r="B54" s="37" t="s">
        <v>119</v>
      </c>
      <c r="C54" s="36" t="s">
        <v>43</v>
      </c>
      <c r="D54" s="57">
        <v>8236</v>
      </c>
      <c r="E54" s="90">
        <v>8606</v>
      </c>
      <c r="F54" s="76">
        <v>8142</v>
      </c>
      <c r="G54" s="76">
        <v>8253</v>
      </c>
      <c r="H54" s="76">
        <v>3994</v>
      </c>
      <c r="I54" s="76">
        <v>8785</v>
      </c>
      <c r="J54" s="76">
        <v>5950</v>
      </c>
      <c r="K54" s="76">
        <v>3868.0000000000005</v>
      </c>
      <c r="L54" s="76">
        <v>9487.7999999999993</v>
      </c>
      <c r="M54" s="76">
        <v>8584</v>
      </c>
      <c r="N54" s="76">
        <v>6000</v>
      </c>
      <c r="O54" s="76">
        <v>7600</v>
      </c>
      <c r="P54" s="76">
        <v>17575</v>
      </c>
      <c r="Q54" s="92">
        <v>6615</v>
      </c>
      <c r="R54" s="76">
        <v>8772</v>
      </c>
      <c r="S54" s="76">
        <v>7500</v>
      </c>
      <c r="T54" s="76">
        <v>8504.5968000000012</v>
      </c>
      <c r="U54" s="76">
        <v>6665</v>
      </c>
      <c r="V54" s="76">
        <v>6767</v>
      </c>
      <c r="W54" s="76">
        <v>8018.3006535947716</v>
      </c>
      <c r="X54" s="76">
        <v>8142</v>
      </c>
      <c r="Y54" s="76">
        <v>8235</v>
      </c>
      <c r="Z54" s="76">
        <v>7811</v>
      </c>
      <c r="AA54" s="76">
        <v>6158</v>
      </c>
      <c r="AB54" s="66">
        <v>7800</v>
      </c>
      <c r="AC54" s="67">
        <f t="shared" si="26"/>
        <v>8018.3006535947716</v>
      </c>
      <c r="AD54" s="75">
        <f t="shared" si="27"/>
        <v>1</v>
      </c>
      <c r="AE54" s="75">
        <f t="shared" si="28"/>
        <v>1</v>
      </c>
      <c r="AF54" s="75">
        <f t="shared" si="29"/>
        <v>1</v>
      </c>
      <c r="AG54" s="75">
        <f t="shared" si="30"/>
        <v>1</v>
      </c>
      <c r="AH54" s="75">
        <f t="shared" si="31"/>
        <v>0</v>
      </c>
      <c r="AI54" s="75">
        <f t="shared" si="32"/>
        <v>1</v>
      </c>
      <c r="AJ54" s="75">
        <f t="shared" si="33"/>
        <v>0</v>
      </c>
      <c r="AK54" s="75">
        <f t="shared" si="34"/>
        <v>0</v>
      </c>
      <c r="AL54" s="75">
        <f t="shared" si="35"/>
        <v>1</v>
      </c>
      <c r="AM54" s="75">
        <f t="shared" si="36"/>
        <v>1</v>
      </c>
      <c r="AN54" s="75">
        <f t="shared" si="37"/>
        <v>0</v>
      </c>
      <c r="AO54" s="75">
        <f t="shared" si="38"/>
        <v>2</v>
      </c>
      <c r="AP54" s="75">
        <f t="shared" si="39"/>
        <v>0</v>
      </c>
      <c r="AQ54" s="75">
        <f t="shared" si="40"/>
        <v>2</v>
      </c>
      <c r="AR54" s="75">
        <f t="shared" si="41"/>
        <v>1</v>
      </c>
      <c r="AS54" s="75">
        <f t="shared" si="42"/>
        <v>2</v>
      </c>
      <c r="AT54" s="75">
        <f t="shared" si="43"/>
        <v>1</v>
      </c>
      <c r="AU54" s="75">
        <f t="shared" si="44"/>
        <v>2</v>
      </c>
      <c r="AV54" s="75">
        <f t="shared" si="45"/>
        <v>2</v>
      </c>
      <c r="AW54" s="75">
        <f t="shared" si="46"/>
        <v>2</v>
      </c>
      <c r="AX54" s="75">
        <f t="shared" si="47"/>
        <v>1</v>
      </c>
      <c r="AY54" s="75">
        <f t="shared" si="48"/>
        <v>1</v>
      </c>
      <c r="AZ54" s="75">
        <f t="shared" si="49"/>
        <v>2</v>
      </c>
      <c r="BA54" s="75">
        <f t="shared" si="50"/>
        <v>0</v>
      </c>
      <c r="BB54" s="75">
        <f t="shared" si="51"/>
        <v>2</v>
      </c>
    </row>
    <row r="55" spans="1:54" ht="36">
      <c r="A55" s="35" t="s">
        <v>120</v>
      </c>
      <c r="B55" s="37" t="s">
        <v>121</v>
      </c>
      <c r="C55" s="36" t="s">
        <v>66</v>
      </c>
      <c r="D55" s="57">
        <v>433503</v>
      </c>
      <c r="E55" s="90">
        <v>444968</v>
      </c>
      <c r="F55" s="76">
        <v>400842</v>
      </c>
      <c r="G55" s="76">
        <v>366899</v>
      </c>
      <c r="H55" s="76">
        <v>262500.00000000006</v>
      </c>
      <c r="I55" s="76">
        <v>401919</v>
      </c>
      <c r="J55" s="76">
        <v>297500</v>
      </c>
      <c r="K55" s="76">
        <v>185640</v>
      </c>
      <c r="L55" s="76">
        <v>382332.96</v>
      </c>
      <c r="M55" s="76">
        <v>393960</v>
      </c>
      <c r="N55" s="76">
        <v>170000</v>
      </c>
      <c r="O55" s="76">
        <v>316700</v>
      </c>
      <c r="P55" s="76">
        <v>283769</v>
      </c>
      <c r="Q55" s="92">
        <v>326997</v>
      </c>
      <c r="R55" s="76">
        <v>408720</v>
      </c>
      <c r="S55" s="76">
        <v>320000</v>
      </c>
      <c r="T55" s="76">
        <v>274779.47279999999</v>
      </c>
      <c r="U55" s="76">
        <v>417148</v>
      </c>
      <c r="V55" s="76">
        <v>218045</v>
      </c>
      <c r="W55" s="76">
        <v>396667.97385620914</v>
      </c>
      <c r="X55" s="76">
        <v>400842</v>
      </c>
      <c r="Y55" s="76">
        <v>439110</v>
      </c>
      <c r="Z55" s="76">
        <v>342268</v>
      </c>
      <c r="AA55" s="76">
        <v>172500</v>
      </c>
      <c r="AB55" s="66">
        <v>380000</v>
      </c>
      <c r="AC55" s="67">
        <f t="shared" si="26"/>
        <v>366899</v>
      </c>
      <c r="AD55" s="75">
        <f t="shared" si="27"/>
        <v>1</v>
      </c>
      <c r="AE55" s="75">
        <f t="shared" si="28"/>
        <v>0</v>
      </c>
      <c r="AF55" s="75">
        <f t="shared" si="29"/>
        <v>1</v>
      </c>
      <c r="AG55" s="75">
        <f t="shared" si="30"/>
        <v>2</v>
      </c>
      <c r="AH55" s="75">
        <f t="shared" si="31"/>
        <v>0</v>
      </c>
      <c r="AI55" s="75">
        <f t="shared" si="32"/>
        <v>1</v>
      </c>
      <c r="AJ55" s="75">
        <f t="shared" si="33"/>
        <v>2</v>
      </c>
      <c r="AK55" s="75">
        <f t="shared" si="34"/>
        <v>0</v>
      </c>
      <c r="AL55" s="75">
        <f t="shared" si="35"/>
        <v>1</v>
      </c>
      <c r="AM55" s="75">
        <f t="shared" si="36"/>
        <v>1</v>
      </c>
      <c r="AN55" s="75">
        <f t="shared" si="37"/>
        <v>0</v>
      </c>
      <c r="AO55" s="75">
        <f t="shared" si="38"/>
        <v>2</v>
      </c>
      <c r="AP55" s="75">
        <f t="shared" si="39"/>
        <v>0</v>
      </c>
      <c r="AQ55" s="75">
        <f t="shared" si="40"/>
        <v>2</v>
      </c>
      <c r="AR55" s="75">
        <f t="shared" si="41"/>
        <v>1</v>
      </c>
      <c r="AS55" s="75">
        <f t="shared" si="42"/>
        <v>2</v>
      </c>
      <c r="AT55" s="75">
        <f t="shared" si="43"/>
        <v>0</v>
      </c>
      <c r="AU55" s="75">
        <f t="shared" si="44"/>
        <v>1</v>
      </c>
      <c r="AV55" s="75">
        <f t="shared" si="45"/>
        <v>0</v>
      </c>
      <c r="AW55" s="75">
        <f t="shared" si="46"/>
        <v>1</v>
      </c>
      <c r="AX55" s="75">
        <f t="shared" si="47"/>
        <v>1</v>
      </c>
      <c r="AY55" s="75">
        <f t="shared" si="48"/>
        <v>1</v>
      </c>
      <c r="AZ55" s="75">
        <f t="shared" si="49"/>
        <v>2</v>
      </c>
      <c r="BA55" s="75">
        <f t="shared" si="50"/>
        <v>0</v>
      </c>
      <c r="BB55" s="75">
        <f t="shared" si="51"/>
        <v>1</v>
      </c>
    </row>
    <row r="56" spans="1:54" ht="72">
      <c r="A56" s="35" t="s">
        <v>122</v>
      </c>
      <c r="B56" s="37" t="s">
        <v>123</v>
      </c>
      <c r="C56" s="36" t="s">
        <v>50</v>
      </c>
      <c r="D56" s="57">
        <v>15890</v>
      </c>
      <c r="E56" s="90">
        <v>15097</v>
      </c>
      <c r="F56" s="76">
        <v>18789</v>
      </c>
      <c r="G56" s="76">
        <v>15493</v>
      </c>
      <c r="H56" s="76">
        <v>21500</v>
      </c>
      <c r="I56" s="76">
        <v>11728</v>
      </c>
      <c r="J56" s="76">
        <v>19833</v>
      </c>
      <c r="K56" s="76">
        <v>13923</v>
      </c>
      <c r="L56" s="76">
        <v>12849.84</v>
      </c>
      <c r="M56" s="76">
        <v>12417</v>
      </c>
      <c r="N56" s="76">
        <v>20000</v>
      </c>
      <c r="O56" s="76">
        <v>21050</v>
      </c>
      <c r="P56" s="76">
        <v>45769</v>
      </c>
      <c r="Q56" s="92">
        <v>16146</v>
      </c>
      <c r="R56" s="76">
        <v>14669</v>
      </c>
      <c r="S56" s="76">
        <v>18900</v>
      </c>
      <c r="T56" s="76">
        <v>91566.158880000003</v>
      </c>
      <c r="U56" s="76">
        <v>12084</v>
      </c>
      <c r="V56" s="76">
        <v>14737</v>
      </c>
      <c r="W56" s="76">
        <v>28215.686274509804</v>
      </c>
      <c r="X56" s="76">
        <v>18789</v>
      </c>
      <c r="Y56" s="76">
        <v>15589</v>
      </c>
      <c r="Z56" s="76">
        <v>15111</v>
      </c>
      <c r="AA56" s="76">
        <v>21850</v>
      </c>
      <c r="AB56" s="66">
        <v>19000</v>
      </c>
      <c r="AC56" s="67">
        <f t="shared" si="26"/>
        <v>16146</v>
      </c>
      <c r="AD56" s="75">
        <f t="shared" si="27"/>
        <v>2</v>
      </c>
      <c r="AE56" s="75">
        <f t="shared" si="28"/>
        <v>2</v>
      </c>
      <c r="AF56" s="75">
        <f t="shared" si="29"/>
        <v>1</v>
      </c>
      <c r="AG56" s="75">
        <f t="shared" si="30"/>
        <v>2</v>
      </c>
      <c r="AH56" s="75">
        <f t="shared" si="31"/>
        <v>0</v>
      </c>
      <c r="AI56" s="75">
        <f t="shared" si="32"/>
        <v>0</v>
      </c>
      <c r="AJ56" s="75">
        <f t="shared" si="33"/>
        <v>0</v>
      </c>
      <c r="AK56" s="75">
        <f t="shared" si="34"/>
        <v>2</v>
      </c>
      <c r="AL56" s="75">
        <f t="shared" si="35"/>
        <v>0</v>
      </c>
      <c r="AM56" s="75">
        <f t="shared" si="36"/>
        <v>0</v>
      </c>
      <c r="AN56" s="75">
        <f t="shared" si="37"/>
        <v>0</v>
      </c>
      <c r="AO56" s="75">
        <f t="shared" si="38"/>
        <v>0</v>
      </c>
      <c r="AP56" s="75">
        <f t="shared" si="39"/>
        <v>0</v>
      </c>
      <c r="AQ56" s="75">
        <f t="shared" si="40"/>
        <v>2</v>
      </c>
      <c r="AR56" s="75">
        <f t="shared" si="41"/>
        <v>2</v>
      </c>
      <c r="AS56" s="75">
        <f t="shared" si="42"/>
        <v>1</v>
      </c>
      <c r="AT56" s="75">
        <f t="shared" si="43"/>
        <v>0</v>
      </c>
      <c r="AU56" s="75">
        <f t="shared" si="44"/>
        <v>0</v>
      </c>
      <c r="AV56" s="75">
        <f t="shared" si="45"/>
        <v>2</v>
      </c>
      <c r="AW56" s="75">
        <f t="shared" si="46"/>
        <v>0</v>
      </c>
      <c r="AX56" s="75">
        <f t="shared" si="47"/>
        <v>1</v>
      </c>
      <c r="AY56" s="75">
        <f t="shared" si="48"/>
        <v>2</v>
      </c>
      <c r="AZ56" s="75">
        <f t="shared" si="49"/>
        <v>2</v>
      </c>
      <c r="BA56" s="75">
        <f t="shared" si="50"/>
        <v>0</v>
      </c>
      <c r="BB56" s="75">
        <f t="shared" si="51"/>
        <v>1</v>
      </c>
    </row>
    <row r="57" spans="1:54" ht="60">
      <c r="A57" s="35" t="s">
        <v>124</v>
      </c>
      <c r="B57" s="37" t="s">
        <v>125</v>
      </c>
      <c r="C57" s="36" t="s">
        <v>50</v>
      </c>
      <c r="D57" s="57">
        <v>11403</v>
      </c>
      <c r="E57" s="90">
        <v>11362</v>
      </c>
      <c r="F57" s="76">
        <v>17537</v>
      </c>
      <c r="G57" s="76">
        <v>10342</v>
      </c>
      <c r="H57" s="76">
        <v>22219</v>
      </c>
      <c r="I57" s="76">
        <v>11020</v>
      </c>
      <c r="J57" s="76">
        <v>17850</v>
      </c>
      <c r="K57" s="76">
        <v>9746</v>
      </c>
      <c r="L57" s="76">
        <v>11904.84</v>
      </c>
      <c r="M57" s="76">
        <v>11558</v>
      </c>
      <c r="N57" s="76">
        <v>15000</v>
      </c>
      <c r="O57" s="76">
        <v>18150</v>
      </c>
      <c r="P57" s="76">
        <v>40277</v>
      </c>
      <c r="Q57" s="92">
        <v>15342</v>
      </c>
      <c r="R57" s="76">
        <v>11693</v>
      </c>
      <c r="S57" s="76">
        <v>17900</v>
      </c>
      <c r="T57" s="76">
        <v>180722.68199999997</v>
      </c>
      <c r="U57" s="76">
        <v>12172</v>
      </c>
      <c r="V57" s="76">
        <v>12782</v>
      </c>
      <c r="W57" s="76">
        <v>27096.732026143793</v>
      </c>
      <c r="X57" s="76">
        <v>17537</v>
      </c>
      <c r="Y57" s="76">
        <v>11067</v>
      </c>
      <c r="Z57" s="76">
        <v>10634</v>
      </c>
      <c r="AA57" s="76">
        <v>14949.999999999998</v>
      </c>
      <c r="AB57" s="66">
        <v>18000</v>
      </c>
      <c r="AC57" s="67">
        <f t="shared" si="26"/>
        <v>14949.999999999998</v>
      </c>
      <c r="AD57" s="75">
        <f t="shared" si="27"/>
        <v>0</v>
      </c>
      <c r="AE57" s="75">
        <f t="shared" si="28"/>
        <v>0</v>
      </c>
      <c r="AF57" s="75">
        <f t="shared" si="29"/>
        <v>1</v>
      </c>
      <c r="AG57" s="75">
        <f t="shared" si="30"/>
        <v>0</v>
      </c>
      <c r="AH57" s="75">
        <f t="shared" si="31"/>
        <v>0</v>
      </c>
      <c r="AI57" s="75">
        <f t="shared" si="32"/>
        <v>0</v>
      </c>
      <c r="AJ57" s="75">
        <f t="shared" si="33"/>
        <v>1</v>
      </c>
      <c r="AK57" s="75">
        <f t="shared" si="34"/>
        <v>0</v>
      </c>
      <c r="AL57" s="75">
        <f t="shared" si="35"/>
        <v>0</v>
      </c>
      <c r="AM57" s="75">
        <f t="shared" si="36"/>
        <v>0</v>
      </c>
      <c r="AN57" s="75">
        <f t="shared" si="37"/>
        <v>1</v>
      </c>
      <c r="AO57" s="75">
        <f t="shared" si="38"/>
        <v>0</v>
      </c>
      <c r="AP57" s="75">
        <f t="shared" si="39"/>
        <v>0</v>
      </c>
      <c r="AQ57" s="75">
        <f t="shared" si="40"/>
        <v>1</v>
      </c>
      <c r="AR57" s="75">
        <f t="shared" si="41"/>
        <v>0</v>
      </c>
      <c r="AS57" s="75">
        <f t="shared" si="42"/>
        <v>1</v>
      </c>
      <c r="AT57" s="75">
        <f t="shared" si="43"/>
        <v>0</v>
      </c>
      <c r="AU57" s="75">
        <f t="shared" si="44"/>
        <v>2</v>
      </c>
      <c r="AV57" s="75">
        <f t="shared" si="45"/>
        <v>2</v>
      </c>
      <c r="AW57" s="75">
        <f t="shared" si="46"/>
        <v>0</v>
      </c>
      <c r="AX57" s="75">
        <f t="shared" si="47"/>
        <v>1</v>
      </c>
      <c r="AY57" s="75">
        <f t="shared" si="48"/>
        <v>0</v>
      </c>
      <c r="AZ57" s="75">
        <f t="shared" si="49"/>
        <v>0</v>
      </c>
      <c r="BA57" s="75">
        <f t="shared" si="50"/>
        <v>2</v>
      </c>
      <c r="BB57" s="75">
        <f t="shared" si="51"/>
        <v>0</v>
      </c>
    </row>
    <row r="58" spans="1:54" ht="36">
      <c r="A58" s="35" t="s">
        <v>126</v>
      </c>
      <c r="B58" s="37" t="s">
        <v>127</v>
      </c>
      <c r="C58" s="36" t="s">
        <v>43</v>
      </c>
      <c r="D58" s="57">
        <v>4147</v>
      </c>
      <c r="E58" s="90">
        <v>4144</v>
      </c>
      <c r="F58" s="76">
        <v>1253</v>
      </c>
      <c r="G58" s="76">
        <v>4448</v>
      </c>
      <c r="H58" s="76">
        <v>6650.0000000000009</v>
      </c>
      <c r="I58" s="76">
        <v>4253</v>
      </c>
      <c r="J58" s="76">
        <v>2380</v>
      </c>
      <c r="K58" s="76">
        <v>1392.0000000000002</v>
      </c>
      <c r="L58" s="76">
        <v>4605.12</v>
      </c>
      <c r="M58" s="76">
        <v>4501</v>
      </c>
      <c r="N58" s="76">
        <v>5000</v>
      </c>
      <c r="O58" s="76">
        <v>1700</v>
      </c>
      <c r="P58" s="76">
        <v>4028</v>
      </c>
      <c r="Q58" s="92">
        <v>1728</v>
      </c>
      <c r="R58" s="76">
        <v>4424</v>
      </c>
      <c r="S58" s="76">
        <v>2100</v>
      </c>
      <c r="T58" s="76">
        <v>173331.7824</v>
      </c>
      <c r="U58" s="76">
        <v>4316</v>
      </c>
      <c r="V58" s="76">
        <v>5233</v>
      </c>
      <c r="W58" s="76">
        <v>1711.1111111111111</v>
      </c>
      <c r="X58" s="76">
        <v>1253</v>
      </c>
      <c r="Y58" s="76">
        <v>4106</v>
      </c>
      <c r="Z58" s="76">
        <v>4019</v>
      </c>
      <c r="AA58" s="76">
        <v>6569</v>
      </c>
      <c r="AB58" s="66">
        <v>1250</v>
      </c>
      <c r="AC58" s="67">
        <f t="shared" si="26"/>
        <v>4144</v>
      </c>
      <c r="AD58" s="75">
        <f t="shared" si="27"/>
        <v>1</v>
      </c>
      <c r="AE58" s="75">
        <f t="shared" si="28"/>
        <v>2</v>
      </c>
      <c r="AF58" s="75">
        <f t="shared" si="29"/>
        <v>0</v>
      </c>
      <c r="AG58" s="75">
        <f t="shared" si="30"/>
        <v>1</v>
      </c>
      <c r="AH58" s="75">
        <f t="shared" si="31"/>
        <v>0</v>
      </c>
      <c r="AI58" s="75">
        <f t="shared" si="32"/>
        <v>1</v>
      </c>
      <c r="AJ58" s="75">
        <f t="shared" si="33"/>
        <v>0</v>
      </c>
      <c r="AK58" s="75">
        <f t="shared" si="34"/>
        <v>0</v>
      </c>
      <c r="AL58" s="75">
        <f t="shared" si="35"/>
        <v>1</v>
      </c>
      <c r="AM58" s="75">
        <f t="shared" si="36"/>
        <v>1</v>
      </c>
      <c r="AN58" s="75">
        <f t="shared" si="37"/>
        <v>0</v>
      </c>
      <c r="AO58" s="75">
        <f t="shared" si="38"/>
        <v>0</v>
      </c>
      <c r="AP58" s="75">
        <f t="shared" si="39"/>
        <v>2</v>
      </c>
      <c r="AQ58" s="75">
        <f t="shared" si="40"/>
        <v>0</v>
      </c>
      <c r="AR58" s="75">
        <f t="shared" si="41"/>
        <v>1</v>
      </c>
      <c r="AS58" s="75">
        <f t="shared" si="42"/>
        <v>0</v>
      </c>
      <c r="AT58" s="75">
        <f t="shared" si="43"/>
        <v>0</v>
      </c>
      <c r="AU58" s="75">
        <f t="shared" si="44"/>
        <v>1</v>
      </c>
      <c r="AV58" s="75">
        <f t="shared" si="45"/>
        <v>0</v>
      </c>
      <c r="AW58" s="75">
        <f t="shared" si="46"/>
        <v>0</v>
      </c>
      <c r="AX58" s="75">
        <f t="shared" si="47"/>
        <v>0</v>
      </c>
      <c r="AY58" s="75">
        <f t="shared" si="48"/>
        <v>2</v>
      </c>
      <c r="AZ58" s="75">
        <f t="shared" si="49"/>
        <v>2</v>
      </c>
      <c r="BA58" s="75">
        <f t="shared" si="50"/>
        <v>0</v>
      </c>
      <c r="BB58" s="75">
        <f t="shared" si="51"/>
        <v>0</v>
      </c>
    </row>
    <row r="59" spans="1:54" ht="36">
      <c r="A59" s="35" t="s">
        <v>126</v>
      </c>
      <c r="B59" s="37" t="s">
        <v>127</v>
      </c>
      <c r="C59" s="36" t="s">
        <v>128</v>
      </c>
      <c r="D59" s="57">
        <v>4087</v>
      </c>
      <c r="E59" s="90">
        <v>4040</v>
      </c>
      <c r="F59" s="76">
        <v>1190</v>
      </c>
      <c r="G59" s="76">
        <v>3720</v>
      </c>
      <c r="H59" s="76">
        <v>5670</v>
      </c>
      <c r="I59" s="76">
        <v>3752</v>
      </c>
      <c r="J59" s="76">
        <v>1841</v>
      </c>
      <c r="K59" s="76">
        <v>1006.0000000000001</v>
      </c>
      <c r="L59" s="76">
        <v>4052.16</v>
      </c>
      <c r="M59" s="76">
        <v>3023</v>
      </c>
      <c r="N59" s="76">
        <v>3000</v>
      </c>
      <c r="O59" s="76">
        <v>1600</v>
      </c>
      <c r="P59" s="76">
        <v>3936</v>
      </c>
      <c r="Q59" s="92">
        <v>1350</v>
      </c>
      <c r="R59" s="76">
        <v>3820</v>
      </c>
      <c r="S59" s="76">
        <v>1900</v>
      </c>
      <c r="T59" s="76">
        <v>891565.23120000004</v>
      </c>
      <c r="U59" s="76">
        <v>4100</v>
      </c>
      <c r="V59" s="76">
        <v>4812</v>
      </c>
      <c r="W59" s="76">
        <v>1550.3267973856209</v>
      </c>
      <c r="X59" s="76">
        <v>1190</v>
      </c>
      <c r="Y59" s="76">
        <v>3879</v>
      </c>
      <c r="Z59" s="76">
        <v>3259</v>
      </c>
      <c r="AA59" s="76">
        <v>5611</v>
      </c>
      <c r="AB59" s="66">
        <v>1100</v>
      </c>
      <c r="AC59" s="67">
        <f t="shared" si="26"/>
        <v>3720</v>
      </c>
      <c r="AD59" s="75">
        <f t="shared" si="27"/>
        <v>1</v>
      </c>
      <c r="AE59" s="75">
        <f t="shared" si="28"/>
        <v>1</v>
      </c>
      <c r="AF59" s="75">
        <f t="shared" si="29"/>
        <v>0</v>
      </c>
      <c r="AG59" s="75">
        <f t="shared" si="30"/>
        <v>2</v>
      </c>
      <c r="AH59" s="75">
        <f t="shared" si="31"/>
        <v>0</v>
      </c>
      <c r="AI59" s="75">
        <f t="shared" si="32"/>
        <v>1</v>
      </c>
      <c r="AJ59" s="75">
        <f t="shared" si="33"/>
        <v>0</v>
      </c>
      <c r="AK59" s="75">
        <f t="shared" si="34"/>
        <v>0</v>
      </c>
      <c r="AL59" s="75">
        <f t="shared" si="35"/>
        <v>1</v>
      </c>
      <c r="AM59" s="75">
        <f t="shared" si="36"/>
        <v>2</v>
      </c>
      <c r="AN59" s="75">
        <f t="shared" si="37"/>
        <v>2</v>
      </c>
      <c r="AO59" s="75">
        <f t="shared" si="38"/>
        <v>0</v>
      </c>
      <c r="AP59" s="75">
        <f t="shared" si="39"/>
        <v>1</v>
      </c>
      <c r="AQ59" s="75">
        <f t="shared" si="40"/>
        <v>0</v>
      </c>
      <c r="AR59" s="75">
        <f t="shared" si="41"/>
        <v>1</v>
      </c>
      <c r="AS59" s="75">
        <f t="shared" si="42"/>
        <v>0</v>
      </c>
      <c r="AT59" s="75">
        <f t="shared" si="43"/>
        <v>0</v>
      </c>
      <c r="AU59" s="75">
        <f t="shared" si="44"/>
        <v>1</v>
      </c>
      <c r="AV59" s="75">
        <f t="shared" si="45"/>
        <v>0</v>
      </c>
      <c r="AW59" s="75">
        <f t="shared" si="46"/>
        <v>0</v>
      </c>
      <c r="AX59" s="75">
        <f t="shared" si="47"/>
        <v>0</v>
      </c>
      <c r="AY59" s="75">
        <f t="shared" si="48"/>
        <v>1</v>
      </c>
      <c r="AZ59" s="75">
        <f t="shared" si="49"/>
        <v>2</v>
      </c>
      <c r="BA59" s="75">
        <f t="shared" si="50"/>
        <v>0</v>
      </c>
      <c r="BB59" s="75">
        <f t="shared" si="51"/>
        <v>0</v>
      </c>
    </row>
    <row r="60" spans="1:54" ht="36">
      <c r="A60" s="35" t="s">
        <v>126</v>
      </c>
      <c r="B60" s="37" t="s">
        <v>127</v>
      </c>
      <c r="C60" s="36" t="s">
        <v>79</v>
      </c>
      <c r="D60" s="57">
        <v>2960</v>
      </c>
      <c r="E60" s="90">
        <v>2963</v>
      </c>
      <c r="F60" s="76">
        <v>1127</v>
      </c>
      <c r="G60" s="76">
        <v>2913</v>
      </c>
      <c r="H60" s="76">
        <v>4025</v>
      </c>
      <c r="I60" s="76">
        <v>2913</v>
      </c>
      <c r="J60" s="76">
        <v>1547</v>
      </c>
      <c r="K60" s="76">
        <v>804</v>
      </c>
      <c r="L60" s="76">
        <v>3146.04</v>
      </c>
      <c r="M60" s="76">
        <v>2691</v>
      </c>
      <c r="N60" s="76">
        <v>3000</v>
      </c>
      <c r="O60" s="76">
        <v>1500</v>
      </c>
      <c r="P60" s="76">
        <v>3845</v>
      </c>
      <c r="Q60" s="92">
        <v>1324</v>
      </c>
      <c r="R60" s="76">
        <v>2959</v>
      </c>
      <c r="S60" s="76">
        <v>1800</v>
      </c>
      <c r="T60" s="76">
        <v>2490.6319200000003</v>
      </c>
      <c r="U60" s="76">
        <v>3088</v>
      </c>
      <c r="V60" s="76">
        <v>4496</v>
      </c>
      <c r="W60" s="76">
        <v>1481.045751633987</v>
      </c>
      <c r="X60" s="76">
        <v>1127</v>
      </c>
      <c r="Y60" s="76">
        <v>2951</v>
      </c>
      <c r="Z60" s="76">
        <v>3065</v>
      </c>
      <c r="AA60" s="76">
        <v>4790</v>
      </c>
      <c r="AB60" s="66">
        <v>977</v>
      </c>
      <c r="AC60" s="67">
        <f t="shared" si="26"/>
        <v>2913</v>
      </c>
      <c r="AD60" s="75">
        <f t="shared" si="27"/>
        <v>1</v>
      </c>
      <c r="AE60" s="75">
        <f t="shared" si="28"/>
        <v>1</v>
      </c>
      <c r="AF60" s="75">
        <f t="shared" si="29"/>
        <v>0</v>
      </c>
      <c r="AG60" s="75">
        <f t="shared" si="30"/>
        <v>2</v>
      </c>
      <c r="AH60" s="75">
        <f t="shared" si="31"/>
        <v>0</v>
      </c>
      <c r="AI60" s="75">
        <f t="shared" si="32"/>
        <v>2</v>
      </c>
      <c r="AJ60" s="75">
        <f t="shared" si="33"/>
        <v>0</v>
      </c>
      <c r="AK60" s="75">
        <f t="shared" si="34"/>
        <v>0</v>
      </c>
      <c r="AL60" s="75">
        <f t="shared" si="35"/>
        <v>1</v>
      </c>
      <c r="AM60" s="75">
        <f t="shared" si="36"/>
        <v>2</v>
      </c>
      <c r="AN60" s="75">
        <f t="shared" si="37"/>
        <v>1</v>
      </c>
      <c r="AO60" s="75">
        <f t="shared" si="38"/>
        <v>0</v>
      </c>
      <c r="AP60" s="75">
        <f t="shared" si="39"/>
        <v>0</v>
      </c>
      <c r="AQ60" s="75">
        <f t="shared" si="40"/>
        <v>0</v>
      </c>
      <c r="AR60" s="75">
        <f t="shared" si="41"/>
        <v>1</v>
      </c>
      <c r="AS60" s="75">
        <f t="shared" si="42"/>
        <v>0</v>
      </c>
      <c r="AT60" s="75">
        <f t="shared" si="43"/>
        <v>2</v>
      </c>
      <c r="AU60" s="75">
        <f t="shared" si="44"/>
        <v>1</v>
      </c>
      <c r="AV60" s="75">
        <f t="shared" si="45"/>
        <v>0</v>
      </c>
      <c r="AW60" s="75">
        <f t="shared" si="46"/>
        <v>0</v>
      </c>
      <c r="AX60" s="75">
        <f t="shared" si="47"/>
        <v>0</v>
      </c>
      <c r="AY60" s="75">
        <f t="shared" si="48"/>
        <v>1</v>
      </c>
      <c r="AZ60" s="75">
        <f t="shared" si="49"/>
        <v>1</v>
      </c>
      <c r="BA60" s="75">
        <f t="shared" si="50"/>
        <v>0</v>
      </c>
      <c r="BB60" s="75">
        <f t="shared" si="51"/>
        <v>0</v>
      </c>
    </row>
    <row r="61" spans="1:54" ht="72">
      <c r="A61" s="35" t="s">
        <v>129</v>
      </c>
      <c r="B61" s="37" t="s">
        <v>130</v>
      </c>
      <c r="C61" s="35" t="s">
        <v>53</v>
      </c>
      <c r="D61" s="57">
        <v>76206</v>
      </c>
      <c r="E61" s="90">
        <v>76176</v>
      </c>
      <c r="F61" s="76">
        <v>67642</v>
      </c>
      <c r="G61" s="76">
        <v>65346</v>
      </c>
      <c r="H61" s="76">
        <v>78750.000000000015</v>
      </c>
      <c r="I61" s="76">
        <v>70565</v>
      </c>
      <c r="J61" s="76">
        <v>99167</v>
      </c>
      <c r="K61" s="76">
        <v>46410</v>
      </c>
      <c r="L61" s="76">
        <v>76259.88</v>
      </c>
      <c r="M61" s="76">
        <v>68830</v>
      </c>
      <c r="N61" s="76">
        <v>55000</v>
      </c>
      <c r="O61" s="76">
        <v>188200</v>
      </c>
      <c r="P61" s="76">
        <v>87877</v>
      </c>
      <c r="Q61" s="92">
        <v>56526</v>
      </c>
      <c r="R61" s="76">
        <v>66636</v>
      </c>
      <c r="S61" s="76">
        <v>43000</v>
      </c>
      <c r="T61" s="76">
        <v>91566.158880000003</v>
      </c>
      <c r="U61" s="76">
        <v>69210</v>
      </c>
      <c r="V61" s="76">
        <v>43609</v>
      </c>
      <c r="W61" s="76">
        <v>77177.777777777781</v>
      </c>
      <c r="X61" s="76">
        <v>67642</v>
      </c>
      <c r="Y61" s="76">
        <v>69000</v>
      </c>
      <c r="Z61" s="76">
        <v>73861</v>
      </c>
      <c r="AA61" s="76">
        <v>97749.999999999985</v>
      </c>
      <c r="AB61" s="66">
        <v>66000</v>
      </c>
      <c r="AC61" s="67">
        <f t="shared" si="26"/>
        <v>69210</v>
      </c>
      <c r="AD61" s="75">
        <f t="shared" si="27"/>
        <v>1</v>
      </c>
      <c r="AE61" s="75">
        <f t="shared" si="28"/>
        <v>1</v>
      </c>
      <c r="AF61" s="75">
        <f t="shared" si="29"/>
        <v>2</v>
      </c>
      <c r="AG61" s="75">
        <f t="shared" si="30"/>
        <v>2</v>
      </c>
      <c r="AH61" s="75">
        <f t="shared" si="31"/>
        <v>1</v>
      </c>
      <c r="AI61" s="75">
        <f t="shared" si="32"/>
        <v>1</v>
      </c>
      <c r="AJ61" s="75">
        <f t="shared" si="33"/>
        <v>0</v>
      </c>
      <c r="AK61" s="75">
        <f t="shared" si="34"/>
        <v>0</v>
      </c>
      <c r="AL61" s="75">
        <f t="shared" si="35"/>
        <v>1</v>
      </c>
      <c r="AM61" s="75">
        <f t="shared" si="36"/>
        <v>2</v>
      </c>
      <c r="AN61" s="75">
        <f t="shared" si="37"/>
        <v>0</v>
      </c>
      <c r="AO61" s="75">
        <f t="shared" si="38"/>
        <v>0</v>
      </c>
      <c r="AP61" s="75">
        <f t="shared" si="39"/>
        <v>0</v>
      </c>
      <c r="AQ61" s="75">
        <f t="shared" si="40"/>
        <v>2</v>
      </c>
      <c r="AR61" s="75">
        <f t="shared" si="41"/>
        <v>2</v>
      </c>
      <c r="AS61" s="75">
        <f t="shared" si="42"/>
        <v>0</v>
      </c>
      <c r="AT61" s="75">
        <f t="shared" si="43"/>
        <v>0</v>
      </c>
      <c r="AU61" s="75">
        <f t="shared" si="44"/>
        <v>2</v>
      </c>
      <c r="AV61" s="75">
        <f t="shared" si="45"/>
        <v>0</v>
      </c>
      <c r="AW61" s="75">
        <f t="shared" si="46"/>
        <v>1</v>
      </c>
      <c r="AX61" s="75">
        <f t="shared" si="47"/>
        <v>2</v>
      </c>
      <c r="AY61" s="75">
        <f t="shared" si="48"/>
        <v>2</v>
      </c>
      <c r="AZ61" s="75">
        <f t="shared" si="49"/>
        <v>1</v>
      </c>
      <c r="BA61" s="75">
        <f t="shared" si="50"/>
        <v>0</v>
      </c>
      <c r="BB61" s="75">
        <f t="shared" si="51"/>
        <v>2</v>
      </c>
    </row>
    <row r="62" spans="1:54" ht="24">
      <c r="A62" s="35" t="s">
        <v>131</v>
      </c>
      <c r="B62" s="37" t="s">
        <v>132</v>
      </c>
      <c r="C62" s="35" t="s">
        <v>53</v>
      </c>
      <c r="D62" s="57">
        <v>105837</v>
      </c>
      <c r="E62" s="90">
        <v>106718</v>
      </c>
      <c r="F62" s="76">
        <v>157832</v>
      </c>
      <c r="G62" s="76">
        <v>122696</v>
      </c>
      <c r="H62" s="76">
        <v>36750</v>
      </c>
      <c r="I62" s="76">
        <v>117172</v>
      </c>
      <c r="J62" s="76">
        <v>56644</v>
      </c>
      <c r="K62" s="76">
        <v>20111</v>
      </c>
      <c r="L62" s="76">
        <v>126545.76</v>
      </c>
      <c r="M62" s="76">
        <v>95978</v>
      </c>
      <c r="N62" s="76">
        <v>107000</v>
      </c>
      <c r="O62" s="76">
        <v>150350</v>
      </c>
      <c r="P62" s="76">
        <v>45769</v>
      </c>
      <c r="Q62" s="92">
        <v>132299</v>
      </c>
      <c r="R62" s="76">
        <v>95635</v>
      </c>
      <c r="S62" s="76">
        <v>130000</v>
      </c>
      <c r="T62" s="76">
        <v>180722.68199999997</v>
      </c>
      <c r="U62" s="76">
        <v>93279</v>
      </c>
      <c r="V62" s="76">
        <v>38346</v>
      </c>
      <c r="W62" s="76">
        <v>158806.5359477124</v>
      </c>
      <c r="X62" s="76">
        <v>157832</v>
      </c>
      <c r="Y62" s="76">
        <v>115430</v>
      </c>
      <c r="Z62" s="76">
        <v>127875</v>
      </c>
      <c r="AA62" s="76">
        <v>41055</v>
      </c>
      <c r="AB62" s="66">
        <v>154000</v>
      </c>
      <c r="AC62" s="67">
        <f t="shared" si="26"/>
        <v>115430</v>
      </c>
      <c r="AD62" s="75">
        <f t="shared" si="27"/>
        <v>2</v>
      </c>
      <c r="AE62" s="75">
        <f t="shared" si="28"/>
        <v>2</v>
      </c>
      <c r="AF62" s="75">
        <f t="shared" si="29"/>
        <v>0</v>
      </c>
      <c r="AG62" s="75">
        <f t="shared" si="30"/>
        <v>1</v>
      </c>
      <c r="AH62" s="75">
        <f t="shared" si="31"/>
        <v>0</v>
      </c>
      <c r="AI62" s="75">
        <f t="shared" si="32"/>
        <v>1</v>
      </c>
      <c r="AJ62" s="75">
        <f t="shared" si="33"/>
        <v>0</v>
      </c>
      <c r="AK62" s="75">
        <f t="shared" si="34"/>
        <v>0</v>
      </c>
      <c r="AL62" s="75">
        <f t="shared" si="35"/>
        <v>1</v>
      </c>
      <c r="AM62" s="75">
        <f t="shared" si="36"/>
        <v>2</v>
      </c>
      <c r="AN62" s="75">
        <f t="shared" si="37"/>
        <v>2</v>
      </c>
      <c r="AO62" s="75">
        <f t="shared" si="38"/>
        <v>0</v>
      </c>
      <c r="AP62" s="75">
        <f t="shared" si="39"/>
        <v>0</v>
      </c>
      <c r="AQ62" s="75">
        <f t="shared" si="40"/>
        <v>1</v>
      </c>
      <c r="AR62" s="75">
        <f t="shared" si="41"/>
        <v>2</v>
      </c>
      <c r="AS62" s="75">
        <f t="shared" si="42"/>
        <v>1</v>
      </c>
      <c r="AT62" s="75">
        <f t="shared" si="43"/>
        <v>0</v>
      </c>
      <c r="AU62" s="75">
        <f t="shared" si="44"/>
        <v>2</v>
      </c>
      <c r="AV62" s="75">
        <f t="shared" si="45"/>
        <v>0</v>
      </c>
      <c r="AW62" s="75">
        <f t="shared" si="46"/>
        <v>0</v>
      </c>
      <c r="AX62" s="75">
        <f t="shared" si="47"/>
        <v>0</v>
      </c>
      <c r="AY62" s="75">
        <f t="shared" si="48"/>
        <v>2</v>
      </c>
      <c r="AZ62" s="75">
        <f t="shared" si="49"/>
        <v>1</v>
      </c>
      <c r="BA62" s="75">
        <f t="shared" si="50"/>
        <v>0</v>
      </c>
      <c r="BB62" s="75">
        <f t="shared" si="51"/>
        <v>0</v>
      </c>
    </row>
    <row r="63" spans="1:54" ht="24">
      <c r="A63" s="35" t="s">
        <v>133</v>
      </c>
      <c r="B63" s="37" t="s">
        <v>134</v>
      </c>
      <c r="C63" s="35" t="s">
        <v>53</v>
      </c>
      <c r="D63" s="57">
        <v>96010</v>
      </c>
      <c r="E63" s="90">
        <v>77474</v>
      </c>
      <c r="F63" s="76">
        <v>126516</v>
      </c>
      <c r="G63" s="76">
        <v>94566</v>
      </c>
      <c r="H63" s="76">
        <v>179375.00000000003</v>
      </c>
      <c r="I63" s="76">
        <v>90403</v>
      </c>
      <c r="J63" s="76">
        <v>238000</v>
      </c>
      <c r="K63" s="76">
        <v>94367</v>
      </c>
      <c r="L63" s="76">
        <v>97635.24</v>
      </c>
      <c r="M63" s="76">
        <v>101411</v>
      </c>
      <c r="N63" s="76">
        <v>80000</v>
      </c>
      <c r="O63" s="76">
        <v>148050</v>
      </c>
      <c r="P63" s="76">
        <v>292923</v>
      </c>
      <c r="Q63" s="92">
        <v>105646</v>
      </c>
      <c r="R63" s="76">
        <v>94679</v>
      </c>
      <c r="S63" s="76">
        <v>110000</v>
      </c>
      <c r="T63" s="76">
        <v>173331.7824</v>
      </c>
      <c r="U63" s="76">
        <v>98826</v>
      </c>
      <c r="V63" s="76">
        <v>208271</v>
      </c>
      <c r="W63" s="76">
        <v>133692.81045751635</v>
      </c>
      <c r="X63" s="76">
        <v>126516</v>
      </c>
      <c r="Y63" s="76">
        <v>102340</v>
      </c>
      <c r="Z63" s="76">
        <v>79413</v>
      </c>
      <c r="AA63" s="76">
        <v>231609.99999999997</v>
      </c>
      <c r="AB63" s="66">
        <v>123000</v>
      </c>
      <c r="AC63" s="67">
        <f t="shared" si="26"/>
        <v>105646</v>
      </c>
      <c r="AD63" s="75">
        <f t="shared" si="27"/>
        <v>2</v>
      </c>
      <c r="AE63" s="75">
        <f t="shared" si="28"/>
        <v>0</v>
      </c>
      <c r="AF63" s="75">
        <f t="shared" si="29"/>
        <v>1</v>
      </c>
      <c r="AG63" s="75">
        <f t="shared" si="30"/>
        <v>2</v>
      </c>
      <c r="AH63" s="75">
        <f t="shared" si="31"/>
        <v>0</v>
      </c>
      <c r="AI63" s="75">
        <f t="shared" si="32"/>
        <v>2</v>
      </c>
      <c r="AJ63" s="75">
        <f t="shared" si="33"/>
        <v>0</v>
      </c>
      <c r="AK63" s="75">
        <f t="shared" si="34"/>
        <v>2</v>
      </c>
      <c r="AL63" s="75">
        <f t="shared" si="35"/>
        <v>2</v>
      </c>
      <c r="AM63" s="75">
        <f t="shared" si="36"/>
        <v>2</v>
      </c>
      <c r="AN63" s="75">
        <f t="shared" si="37"/>
        <v>0</v>
      </c>
      <c r="AO63" s="75">
        <f t="shared" si="38"/>
        <v>0</v>
      </c>
      <c r="AP63" s="75">
        <f t="shared" si="39"/>
        <v>0</v>
      </c>
      <c r="AQ63" s="75">
        <f t="shared" si="40"/>
        <v>2</v>
      </c>
      <c r="AR63" s="75">
        <f t="shared" si="41"/>
        <v>2</v>
      </c>
      <c r="AS63" s="75">
        <f t="shared" si="42"/>
        <v>1</v>
      </c>
      <c r="AT63" s="75">
        <f t="shared" si="43"/>
        <v>0</v>
      </c>
      <c r="AU63" s="75">
        <f t="shared" si="44"/>
        <v>2</v>
      </c>
      <c r="AV63" s="75">
        <f t="shared" si="45"/>
        <v>0</v>
      </c>
      <c r="AW63" s="75">
        <f t="shared" si="46"/>
        <v>0</v>
      </c>
      <c r="AX63" s="75">
        <f t="shared" si="47"/>
        <v>1</v>
      </c>
      <c r="AY63" s="75">
        <f t="shared" si="48"/>
        <v>2</v>
      </c>
      <c r="AZ63" s="75">
        <f t="shared" si="49"/>
        <v>0</v>
      </c>
      <c r="BA63" s="75">
        <f t="shared" si="50"/>
        <v>0</v>
      </c>
      <c r="BB63" s="75">
        <f t="shared" si="51"/>
        <v>1</v>
      </c>
    </row>
    <row r="64" spans="1:54" ht="36">
      <c r="A64" s="35" t="s">
        <v>64</v>
      </c>
      <c r="B64" s="37" t="s">
        <v>135</v>
      </c>
      <c r="C64" s="36" t="s">
        <v>66</v>
      </c>
      <c r="D64" s="57">
        <v>611812</v>
      </c>
      <c r="E64" s="90">
        <v>606053</v>
      </c>
      <c r="F64" s="76">
        <v>438421</v>
      </c>
      <c r="G64" s="76">
        <v>617743</v>
      </c>
      <c r="H64" s="76">
        <v>381500</v>
      </c>
      <c r="I64" s="76">
        <v>479210</v>
      </c>
      <c r="J64" s="76">
        <v>515667</v>
      </c>
      <c r="K64" s="76">
        <v>377391</v>
      </c>
      <c r="L64" s="76">
        <v>478220.76</v>
      </c>
      <c r="M64" s="76">
        <v>689767</v>
      </c>
      <c r="N64" s="76">
        <v>307000</v>
      </c>
      <c r="O64" s="76">
        <v>933350</v>
      </c>
      <c r="P64" s="76">
        <v>292923</v>
      </c>
      <c r="Q64" s="92">
        <v>523821</v>
      </c>
      <c r="R64" s="76">
        <v>706287</v>
      </c>
      <c r="S64" s="76">
        <v>49000</v>
      </c>
      <c r="T64" s="76">
        <v>891565.23120000004</v>
      </c>
      <c r="U64" s="76">
        <v>697572</v>
      </c>
      <c r="V64" s="76">
        <v>436091</v>
      </c>
      <c r="W64" s="76">
        <v>638555.5555555555</v>
      </c>
      <c r="X64" s="76">
        <v>438421</v>
      </c>
      <c r="Y64" s="76">
        <v>475000</v>
      </c>
      <c r="Z64" s="76">
        <v>632882</v>
      </c>
      <c r="AA64" s="76">
        <v>448499.99999999994</v>
      </c>
      <c r="AB64" s="66">
        <v>608000</v>
      </c>
      <c r="AC64" s="67">
        <f t="shared" si="26"/>
        <v>515667</v>
      </c>
      <c r="AD64" s="75">
        <f t="shared" si="27"/>
        <v>1</v>
      </c>
      <c r="AE64" s="75">
        <f t="shared" si="28"/>
        <v>1</v>
      </c>
      <c r="AF64" s="75">
        <f t="shared" si="29"/>
        <v>2</v>
      </c>
      <c r="AG64" s="75">
        <f t="shared" si="30"/>
        <v>1</v>
      </c>
      <c r="AH64" s="75">
        <f t="shared" si="31"/>
        <v>0</v>
      </c>
      <c r="AI64" s="75">
        <f t="shared" si="32"/>
        <v>2</v>
      </c>
      <c r="AJ64" s="75">
        <f t="shared" si="33"/>
        <v>2</v>
      </c>
      <c r="AK64" s="75">
        <f t="shared" si="34"/>
        <v>0</v>
      </c>
      <c r="AL64" s="75">
        <f t="shared" si="35"/>
        <v>2</v>
      </c>
      <c r="AM64" s="75">
        <f t="shared" si="36"/>
        <v>0</v>
      </c>
      <c r="AN64" s="75">
        <f t="shared" si="37"/>
        <v>0</v>
      </c>
      <c r="AO64" s="75">
        <f t="shared" si="38"/>
        <v>0</v>
      </c>
      <c r="AP64" s="75">
        <f t="shared" si="39"/>
        <v>0</v>
      </c>
      <c r="AQ64" s="75">
        <f t="shared" si="40"/>
        <v>1</v>
      </c>
      <c r="AR64" s="75">
        <f t="shared" si="41"/>
        <v>0</v>
      </c>
      <c r="AS64" s="75">
        <f t="shared" si="42"/>
        <v>0</v>
      </c>
      <c r="AT64" s="75">
        <f t="shared" si="43"/>
        <v>0</v>
      </c>
      <c r="AU64" s="75">
        <f t="shared" si="44"/>
        <v>0</v>
      </c>
      <c r="AV64" s="75">
        <f t="shared" si="45"/>
        <v>2</v>
      </c>
      <c r="AW64" s="75">
        <f t="shared" si="46"/>
        <v>0</v>
      </c>
      <c r="AX64" s="75">
        <f t="shared" si="47"/>
        <v>2</v>
      </c>
      <c r="AY64" s="75">
        <f t="shared" si="48"/>
        <v>2</v>
      </c>
      <c r="AZ64" s="75">
        <f t="shared" si="49"/>
        <v>0</v>
      </c>
      <c r="BA64" s="75">
        <f t="shared" si="50"/>
        <v>2</v>
      </c>
      <c r="BB64" s="75">
        <f t="shared" si="51"/>
        <v>1</v>
      </c>
    </row>
    <row r="65" spans="1:54" ht="48">
      <c r="A65" s="35" t="s">
        <v>67</v>
      </c>
      <c r="B65" s="37" t="s">
        <v>68</v>
      </c>
      <c r="C65" s="36" t="s">
        <v>66</v>
      </c>
      <c r="D65" s="57">
        <v>297825</v>
      </c>
      <c r="E65" s="90">
        <v>291694</v>
      </c>
      <c r="F65" s="76">
        <v>313158</v>
      </c>
      <c r="G65" s="76">
        <v>266386</v>
      </c>
      <c r="H65" s="76">
        <v>665000</v>
      </c>
      <c r="I65" s="76">
        <v>296310</v>
      </c>
      <c r="J65" s="76">
        <v>842917</v>
      </c>
      <c r="K65" s="76">
        <v>499681</v>
      </c>
      <c r="L65" s="76">
        <v>324151.2</v>
      </c>
      <c r="M65" s="76">
        <v>281585</v>
      </c>
      <c r="N65" s="76">
        <v>530000</v>
      </c>
      <c r="O65" s="76">
        <v>471100</v>
      </c>
      <c r="P65" s="76">
        <v>768923</v>
      </c>
      <c r="Q65" s="92">
        <v>402701</v>
      </c>
      <c r="R65" s="76">
        <v>316670</v>
      </c>
      <c r="S65" s="76">
        <v>520000</v>
      </c>
      <c r="T65" s="76">
        <v>891565.23120000004</v>
      </c>
      <c r="U65" s="76">
        <v>308561</v>
      </c>
      <c r="V65" s="76">
        <v>721804</v>
      </c>
      <c r="W65" s="76">
        <v>472681.045751634</v>
      </c>
      <c r="X65" s="76">
        <v>313158</v>
      </c>
      <c r="Y65" s="76">
        <v>295000</v>
      </c>
      <c r="Z65" s="76">
        <v>308203</v>
      </c>
      <c r="AA65" s="76">
        <v>517499.99999999994</v>
      </c>
      <c r="AB65" s="66">
        <v>411000</v>
      </c>
      <c r="AC65" s="67">
        <f t="shared" si="26"/>
        <v>402701</v>
      </c>
      <c r="AD65" s="75">
        <f t="shared" si="27"/>
        <v>0</v>
      </c>
      <c r="AE65" s="75">
        <f t="shared" si="28"/>
        <v>0</v>
      </c>
      <c r="AF65" s="75">
        <f t="shared" si="29"/>
        <v>0</v>
      </c>
      <c r="AG65" s="75">
        <f t="shared" si="30"/>
        <v>0</v>
      </c>
      <c r="AH65" s="75">
        <f t="shared" si="31"/>
        <v>0</v>
      </c>
      <c r="AI65" s="75">
        <f t="shared" si="32"/>
        <v>0</v>
      </c>
      <c r="AJ65" s="75">
        <f t="shared" si="33"/>
        <v>0</v>
      </c>
      <c r="AK65" s="75">
        <f t="shared" si="34"/>
        <v>0</v>
      </c>
      <c r="AL65" s="75">
        <f t="shared" si="35"/>
        <v>2</v>
      </c>
      <c r="AM65" s="75">
        <f t="shared" si="36"/>
        <v>0</v>
      </c>
      <c r="AN65" s="75">
        <f t="shared" si="37"/>
        <v>0</v>
      </c>
      <c r="AO65" s="75">
        <f t="shared" si="38"/>
        <v>1</v>
      </c>
      <c r="AP65" s="75">
        <f t="shared" si="39"/>
        <v>0</v>
      </c>
      <c r="AQ65" s="75">
        <f t="shared" si="40"/>
        <v>2</v>
      </c>
      <c r="AR65" s="75">
        <f t="shared" si="41"/>
        <v>0</v>
      </c>
      <c r="AS65" s="75">
        <f t="shared" si="42"/>
        <v>0</v>
      </c>
      <c r="AT65" s="75">
        <f t="shared" si="43"/>
        <v>0</v>
      </c>
      <c r="AU65" s="75">
        <f t="shared" si="44"/>
        <v>0</v>
      </c>
      <c r="AV65" s="75">
        <f t="shared" si="45"/>
        <v>0</v>
      </c>
      <c r="AW65" s="75">
        <f t="shared" si="46"/>
        <v>1</v>
      </c>
      <c r="AX65" s="75">
        <f t="shared" si="47"/>
        <v>0</v>
      </c>
      <c r="AY65" s="75">
        <f t="shared" si="48"/>
        <v>0</v>
      </c>
      <c r="AZ65" s="75">
        <f t="shared" si="49"/>
        <v>0</v>
      </c>
      <c r="BA65" s="75">
        <f t="shared" si="50"/>
        <v>0</v>
      </c>
      <c r="BB65" s="75">
        <f t="shared" si="51"/>
        <v>1</v>
      </c>
    </row>
    <row r="66" spans="1:54" ht="48">
      <c r="A66" s="38" t="s">
        <v>136</v>
      </c>
      <c r="B66" s="35" t="s">
        <v>137</v>
      </c>
      <c r="C66" s="50" t="s">
        <v>77</v>
      </c>
      <c r="D66" s="57">
        <v>23641</v>
      </c>
      <c r="E66" s="90">
        <v>23606</v>
      </c>
      <c r="F66" s="76">
        <v>31316</v>
      </c>
      <c r="G66" s="76">
        <v>27517</v>
      </c>
      <c r="H66" s="76">
        <v>30791</v>
      </c>
      <c r="I66" s="76">
        <v>27960</v>
      </c>
      <c r="J66" s="76">
        <v>49583</v>
      </c>
      <c r="K66" s="76">
        <v>70903</v>
      </c>
      <c r="L66" s="76">
        <v>30659.040000000001</v>
      </c>
      <c r="M66" s="76">
        <v>23424</v>
      </c>
      <c r="N66" s="76">
        <v>39000</v>
      </c>
      <c r="O66" s="76">
        <v>28050</v>
      </c>
      <c r="P66" s="76">
        <v>68471</v>
      </c>
      <c r="Q66" s="92">
        <v>42030</v>
      </c>
      <c r="R66" s="76">
        <v>26906</v>
      </c>
      <c r="S66" s="76">
        <v>29000</v>
      </c>
      <c r="T66" s="76">
        <v>74269.428912000003</v>
      </c>
      <c r="U66" s="76">
        <v>21664</v>
      </c>
      <c r="V66" s="76">
        <v>18346</v>
      </c>
      <c r="W66" s="76">
        <v>31586.928104575163</v>
      </c>
      <c r="X66" s="76">
        <v>31316</v>
      </c>
      <c r="Y66" s="76">
        <v>24871</v>
      </c>
      <c r="Z66" s="76">
        <v>20451</v>
      </c>
      <c r="AA66" s="76">
        <v>20010</v>
      </c>
      <c r="AB66" s="66">
        <v>30000</v>
      </c>
      <c r="AC66" s="67">
        <f t="shared" ref="AC66:AC97" si="52">IFERROR(MEDIAN(D66:AB66),0)</f>
        <v>29000</v>
      </c>
      <c r="AD66" s="75">
        <f t="shared" ref="AD66:AD83" si="53">+IF($AC66=D66,2,IF(AND(($AC66-D66)/$AC66&lt;=0.2,($AC66-D66)/$AC66&gt;0),2,IF(AND(($AC66-D66)/$AC66&gt;=-0.2,($AC66-D66)/$AC66&lt;0),1,0)))</f>
        <v>2</v>
      </c>
      <c r="AE66" s="75">
        <f t="shared" ref="AE66:AE83" si="54">+IF($AC66=E66,2,IF(AND(($AC66-E66)/$AC66&lt;=0.2,($AC66-E66)/$AC66&gt;0),2,IF(AND(($AC66-E66)/$AC66&gt;=-0.2,($AC66-E66)/$AC66&lt;0),1,0)))</f>
        <v>2</v>
      </c>
      <c r="AF66" s="75">
        <f t="shared" ref="AF66:AF83" si="55">+IF($AC66=F66,2,IF(AND(($AC66-F66)/$AC66&lt;=0.2,($AC66-F66)/$AC66&gt;0),2,IF(AND(($AC66-F66)/$AC66&gt;=-0.2,($AC66-F66)/$AC66&lt;0),1,0)))</f>
        <v>1</v>
      </c>
      <c r="AG66" s="75">
        <f t="shared" ref="AG66:AG83" si="56">+IF($AC66=G66,2,IF(AND(($AC66-G66)/$AC66&lt;=0.2,($AC66-G66)/$AC66&gt;0),2,IF(AND(($AC66-G66)/$AC66&gt;=-0.2,($AC66-G66)/$AC66&lt;0),1,0)))</f>
        <v>2</v>
      </c>
      <c r="AH66" s="75">
        <f t="shared" ref="AH66:AH83" si="57">+IF($AC66=H66,2,IF(AND(($AC66-H66)/$AC66&lt;=0.2,($AC66-H66)/$AC66&gt;0),2,IF(AND(($AC66-H66)/$AC66&gt;=-0.2,($AC66-H66)/$AC66&lt;0),1,0)))</f>
        <v>1</v>
      </c>
      <c r="AI66" s="75">
        <f t="shared" ref="AI66:AI83" si="58">+IF($AC66=I66,2,IF(AND(($AC66-I66)/$AC66&lt;=0.2,($AC66-I66)/$AC66&gt;0),2,IF(AND(($AC66-I66)/$AC66&gt;=-0.2,($AC66-I66)/$AC66&lt;0),1,0)))</f>
        <v>2</v>
      </c>
      <c r="AJ66" s="75">
        <f t="shared" ref="AJ66:AJ83" si="59">+IF($AC66=J66,2,IF(AND(($AC66-J66)/$AC66&lt;=0.2,($AC66-J66)/$AC66&gt;0),2,IF(AND(($AC66-J66)/$AC66&gt;=-0.2,($AC66-J66)/$AC66&lt;0),1,0)))</f>
        <v>0</v>
      </c>
      <c r="AK66" s="75">
        <f t="shared" ref="AK66:AK83" si="60">+IF($AC66=K66,2,IF(AND(($AC66-K66)/$AC66&lt;=0.2,($AC66-K66)/$AC66&gt;0),2,IF(AND(($AC66-K66)/$AC66&gt;=-0.2,($AC66-K66)/$AC66&lt;0),1,0)))</f>
        <v>0</v>
      </c>
      <c r="AL66" s="75">
        <f t="shared" ref="AL66:AL83" si="61">+IF($AC66=L66,2,IF(AND(($AC66-L66)/$AC66&lt;=0.2,($AC66-L66)/$AC66&gt;0),2,IF(AND(($AC66-L66)/$AC66&gt;=-0.2,($AC66-L66)/$AC66&lt;0),1,0)))</f>
        <v>1</v>
      </c>
      <c r="AM66" s="75">
        <f t="shared" ref="AM66:AM83" si="62">+IF($AC66=M66,2,IF(AND(($AC66-M66)/$AC66&lt;=0.2,($AC66-M66)/$AC66&gt;0),2,IF(AND(($AC66-M66)/$AC66&gt;=-0.2,($AC66-M66)/$AC66&lt;0),1,0)))</f>
        <v>2</v>
      </c>
      <c r="AN66" s="75">
        <f t="shared" ref="AN66:AN83" si="63">+IF($AC66=N66,2,IF(AND(($AC66-N66)/$AC66&lt;=0.2,($AC66-N66)/$AC66&gt;0),2,IF(AND(($AC66-N66)/$AC66&gt;=-0.2,($AC66-N66)/$AC66&lt;0),1,0)))</f>
        <v>0</v>
      </c>
      <c r="AO66" s="75">
        <f t="shared" ref="AO66:AO83" si="64">+IF($AC66=O66,2,IF(AND(($AC66-O66)/$AC66&lt;=0.2,($AC66-O66)/$AC66&gt;0),2,IF(AND(($AC66-O66)/$AC66&gt;=-0.2,($AC66-O66)/$AC66&lt;0),1,0)))</f>
        <v>2</v>
      </c>
      <c r="AP66" s="75">
        <f t="shared" ref="AP66:AP83" si="65">+IF($AC66=P66,2,IF(AND(($AC66-P66)/$AC66&lt;=0.2,($AC66-P66)/$AC66&gt;0),2,IF(AND(($AC66-P66)/$AC66&gt;=-0.2,($AC66-P66)/$AC66&lt;0),1,0)))</f>
        <v>0</v>
      </c>
      <c r="AQ66" s="75">
        <f t="shared" ref="AQ66:AQ83" si="66">+IF($AC66=Q66,2,IF(AND(($AC66-Q66)/$AC66&lt;=0.2,($AC66-Q66)/$AC66&gt;0),2,IF(AND(($AC66-Q66)/$AC66&gt;=-0.2,($AC66-Q66)/$AC66&lt;0),1,0)))</f>
        <v>0</v>
      </c>
      <c r="AR66" s="75">
        <f t="shared" ref="AR66:AR83" si="67">+IF($AC66=R66,2,IF(AND(($AC66-R66)/$AC66&lt;=0.2,($AC66-R66)/$AC66&gt;0),2,IF(AND(($AC66-R66)/$AC66&gt;=-0.2,($AC66-R66)/$AC66&lt;0),1,0)))</f>
        <v>2</v>
      </c>
      <c r="AS66" s="75">
        <f t="shared" ref="AS66:AS83" si="68">+IF($AC66=S66,2,IF(AND(($AC66-S66)/$AC66&lt;=0.2,($AC66-S66)/$AC66&gt;0),2,IF(AND(($AC66-S66)/$AC66&gt;=-0.2,($AC66-S66)/$AC66&lt;0),1,0)))</f>
        <v>2</v>
      </c>
      <c r="AT66" s="75">
        <f t="shared" ref="AT66:AT83" si="69">+IF($AC66=T66,2,IF(AND(($AC66-T66)/$AC66&lt;=0.2,($AC66-T66)/$AC66&gt;0),2,IF(AND(($AC66-T66)/$AC66&gt;=-0.2,($AC66-T66)/$AC66&lt;0),1,0)))</f>
        <v>0</v>
      </c>
      <c r="AU66" s="75">
        <f t="shared" ref="AU66:AU83" si="70">+IF($AC66=U66,2,IF(AND(($AC66-U66)/$AC66&lt;=0.2,($AC66-U66)/$AC66&gt;0),2,IF(AND(($AC66-U66)/$AC66&gt;=-0.2,($AC66-U66)/$AC66&lt;0),1,0)))</f>
        <v>0</v>
      </c>
      <c r="AV66" s="75">
        <f t="shared" ref="AV66:AV83" si="71">+IF($AC66=V66,2,IF(AND(($AC66-V66)/$AC66&lt;=0.2,($AC66-V66)/$AC66&gt;0),2,IF(AND(($AC66-V66)/$AC66&gt;=-0.2,($AC66-V66)/$AC66&lt;0),1,0)))</f>
        <v>0</v>
      </c>
      <c r="AW66" s="75">
        <f t="shared" ref="AW66:AW83" si="72">+IF($AC66=W66,2,IF(AND(($AC66-W66)/$AC66&lt;=0.2,($AC66-W66)/$AC66&gt;0),2,IF(AND(($AC66-W66)/$AC66&gt;=-0.2,($AC66-W66)/$AC66&lt;0),1,0)))</f>
        <v>1</v>
      </c>
      <c r="AX66" s="75">
        <f t="shared" ref="AX66:AX83" si="73">+IF($AC66=X66,2,IF(AND(($AC66-X66)/$AC66&lt;=0.2,($AC66-X66)/$AC66&gt;0),2,IF(AND(($AC66-X66)/$AC66&gt;=-0.2,($AC66-X66)/$AC66&lt;0),1,0)))</f>
        <v>1</v>
      </c>
      <c r="AY66" s="75">
        <f t="shared" ref="AY66:AY83" si="74">+IF($AC66=Y66,2,IF(AND(($AC66-Y66)/$AC66&lt;=0.2,($AC66-Y66)/$AC66&gt;0),2,IF(AND(($AC66-Y66)/$AC66&gt;=-0.2,($AC66-Y66)/$AC66&lt;0),1,0)))</f>
        <v>2</v>
      </c>
      <c r="AZ66" s="75">
        <f t="shared" ref="AZ66:AZ83" si="75">+IF($AC66=Z66,2,IF(AND(($AC66-Z66)/$AC66&lt;=0.2,($AC66-Z66)/$AC66&gt;0),2,IF(AND(($AC66-Z66)/$AC66&gt;=-0.2,($AC66-Z66)/$AC66&lt;0),1,0)))</f>
        <v>0</v>
      </c>
      <c r="BA66" s="75">
        <f t="shared" ref="BA66:BA83" si="76">+IF($AC66=AA66,2,IF(AND(($AC66-AA66)/$AC66&lt;=0.2,($AC66-AA66)/$AC66&gt;0),2,IF(AND(($AC66-AA66)/$AC66&gt;=-0.2,($AC66-AA66)/$AC66&lt;0),1,0)))</f>
        <v>0</v>
      </c>
      <c r="BB66" s="75">
        <f t="shared" ref="BB66:BB83" si="77">+IF($AC66=AB66,2,IF(AND(($AC66-AB66)/$AC66&lt;=0.2,($AC66-AB66)/$AC66&gt;0),2,IF(AND(($AC66-AB66)/$AC66&gt;=-0.2,($AC66-AB66)/$AC66&lt;0),1,0)))</f>
        <v>1</v>
      </c>
    </row>
    <row r="67" spans="1:54" ht="48">
      <c r="A67" s="38" t="s">
        <v>136</v>
      </c>
      <c r="B67" s="35" t="s">
        <v>137</v>
      </c>
      <c r="C67" s="50" t="s">
        <v>78</v>
      </c>
      <c r="D67" s="57">
        <v>12990</v>
      </c>
      <c r="E67" s="90">
        <v>12749</v>
      </c>
      <c r="F67" s="76">
        <v>30063</v>
      </c>
      <c r="G67" s="76">
        <v>13022</v>
      </c>
      <c r="H67" s="76">
        <v>26110.000000000004</v>
      </c>
      <c r="I67" s="76">
        <v>21590</v>
      </c>
      <c r="J67" s="76">
        <v>43633</v>
      </c>
      <c r="K67" s="76">
        <v>65451</v>
      </c>
      <c r="L67" s="76">
        <v>25419.96</v>
      </c>
      <c r="M67" s="76">
        <v>13044</v>
      </c>
      <c r="N67" s="76">
        <v>35400</v>
      </c>
      <c r="O67" s="76">
        <v>26450</v>
      </c>
      <c r="P67" s="76">
        <v>68471</v>
      </c>
      <c r="Q67" s="92">
        <v>40042</v>
      </c>
      <c r="R67" s="76">
        <v>13499</v>
      </c>
      <c r="S67" s="76">
        <v>28000</v>
      </c>
      <c r="T67" s="76">
        <v>70162.923599999995</v>
      </c>
      <c r="U67" s="76">
        <v>13191</v>
      </c>
      <c r="V67" s="76">
        <v>17594</v>
      </c>
      <c r="W67" s="76">
        <v>31109.803921568629</v>
      </c>
      <c r="X67" s="76">
        <v>30063</v>
      </c>
      <c r="Y67" s="76">
        <v>13328</v>
      </c>
      <c r="Z67" s="76">
        <v>12837</v>
      </c>
      <c r="AA67" s="76">
        <v>19780</v>
      </c>
      <c r="AB67" s="66">
        <v>29800</v>
      </c>
      <c r="AC67" s="67">
        <f t="shared" si="52"/>
        <v>26110.000000000004</v>
      </c>
      <c r="AD67" s="75">
        <f t="shared" si="53"/>
        <v>0</v>
      </c>
      <c r="AE67" s="75">
        <f t="shared" si="54"/>
        <v>0</v>
      </c>
      <c r="AF67" s="75">
        <f t="shared" si="55"/>
        <v>1</v>
      </c>
      <c r="AG67" s="75">
        <f t="shared" si="56"/>
        <v>0</v>
      </c>
      <c r="AH67" s="75">
        <f t="shared" si="57"/>
        <v>2</v>
      </c>
      <c r="AI67" s="75">
        <f t="shared" si="58"/>
        <v>2</v>
      </c>
      <c r="AJ67" s="75">
        <f t="shared" si="59"/>
        <v>0</v>
      </c>
      <c r="AK67" s="75">
        <f t="shared" si="60"/>
        <v>0</v>
      </c>
      <c r="AL67" s="75">
        <f t="shared" si="61"/>
        <v>2</v>
      </c>
      <c r="AM67" s="75">
        <f t="shared" si="62"/>
        <v>0</v>
      </c>
      <c r="AN67" s="75">
        <f t="shared" si="63"/>
        <v>0</v>
      </c>
      <c r="AO67" s="75">
        <f t="shared" si="64"/>
        <v>1</v>
      </c>
      <c r="AP67" s="75">
        <f t="shared" si="65"/>
        <v>0</v>
      </c>
      <c r="AQ67" s="75">
        <f t="shared" si="66"/>
        <v>0</v>
      </c>
      <c r="AR67" s="75">
        <f t="shared" si="67"/>
        <v>0</v>
      </c>
      <c r="AS67" s="75">
        <f t="shared" si="68"/>
        <v>1</v>
      </c>
      <c r="AT67" s="75">
        <f t="shared" si="69"/>
        <v>0</v>
      </c>
      <c r="AU67" s="75">
        <f t="shared" si="70"/>
        <v>0</v>
      </c>
      <c r="AV67" s="75">
        <f t="shared" si="71"/>
        <v>0</v>
      </c>
      <c r="AW67" s="75">
        <f t="shared" si="72"/>
        <v>1</v>
      </c>
      <c r="AX67" s="75">
        <f t="shared" si="73"/>
        <v>1</v>
      </c>
      <c r="AY67" s="75">
        <f t="shared" si="74"/>
        <v>0</v>
      </c>
      <c r="AZ67" s="75">
        <f t="shared" si="75"/>
        <v>0</v>
      </c>
      <c r="BA67" s="75">
        <f t="shared" si="76"/>
        <v>0</v>
      </c>
      <c r="BB67" s="75">
        <f t="shared" si="77"/>
        <v>1</v>
      </c>
    </row>
    <row r="68" spans="1:54" ht="48">
      <c r="A68" s="38" t="s">
        <v>136</v>
      </c>
      <c r="B68" s="35" t="s">
        <v>137</v>
      </c>
      <c r="C68" s="50" t="s">
        <v>79</v>
      </c>
      <c r="D68" s="57">
        <v>11836</v>
      </c>
      <c r="E68" s="90">
        <v>12572</v>
      </c>
      <c r="F68" s="76">
        <v>28811</v>
      </c>
      <c r="G68" s="76">
        <v>9767</v>
      </c>
      <c r="H68" s="76">
        <v>26075</v>
      </c>
      <c r="I68" s="76">
        <v>19115</v>
      </c>
      <c r="J68" s="76">
        <v>39667</v>
      </c>
      <c r="K68" s="76">
        <v>60775</v>
      </c>
      <c r="L68" s="76">
        <v>21489.84</v>
      </c>
      <c r="M68" s="76">
        <v>11470</v>
      </c>
      <c r="N68" s="76">
        <v>32400</v>
      </c>
      <c r="O68" s="76">
        <v>25750</v>
      </c>
      <c r="P68" s="76">
        <v>68471</v>
      </c>
      <c r="Q68" s="92">
        <v>37572</v>
      </c>
      <c r="R68" s="76">
        <v>12824</v>
      </c>
      <c r="S68" s="76">
        <v>27000</v>
      </c>
      <c r="T68" s="76">
        <v>61050.855599999995</v>
      </c>
      <c r="U68" s="76">
        <v>12199</v>
      </c>
      <c r="V68" s="76">
        <v>16091</v>
      </c>
      <c r="W68" s="76">
        <v>30207.843137254902</v>
      </c>
      <c r="X68" s="76">
        <v>28811</v>
      </c>
      <c r="Y68" s="76">
        <v>12614</v>
      </c>
      <c r="Z68" s="76">
        <v>11545</v>
      </c>
      <c r="AA68" s="76">
        <v>19550</v>
      </c>
      <c r="AB68" s="66">
        <v>28600</v>
      </c>
      <c r="AC68" s="67">
        <f t="shared" si="52"/>
        <v>25750</v>
      </c>
      <c r="AD68" s="75">
        <f t="shared" si="53"/>
        <v>0</v>
      </c>
      <c r="AE68" s="75">
        <f t="shared" si="54"/>
        <v>0</v>
      </c>
      <c r="AF68" s="75">
        <f t="shared" si="55"/>
        <v>1</v>
      </c>
      <c r="AG68" s="75">
        <f t="shared" si="56"/>
        <v>0</v>
      </c>
      <c r="AH68" s="75">
        <f t="shared" si="57"/>
        <v>1</v>
      </c>
      <c r="AI68" s="75">
        <f t="shared" si="58"/>
        <v>0</v>
      </c>
      <c r="AJ68" s="75">
        <f t="shared" si="59"/>
        <v>0</v>
      </c>
      <c r="AK68" s="75">
        <f t="shared" si="60"/>
        <v>0</v>
      </c>
      <c r="AL68" s="75">
        <f t="shared" si="61"/>
        <v>2</v>
      </c>
      <c r="AM68" s="75">
        <f t="shared" si="62"/>
        <v>0</v>
      </c>
      <c r="AN68" s="75">
        <f t="shared" si="63"/>
        <v>0</v>
      </c>
      <c r="AO68" s="75">
        <f t="shared" si="64"/>
        <v>2</v>
      </c>
      <c r="AP68" s="75">
        <f t="shared" si="65"/>
        <v>0</v>
      </c>
      <c r="AQ68" s="75">
        <f t="shared" si="66"/>
        <v>0</v>
      </c>
      <c r="AR68" s="75">
        <f t="shared" si="67"/>
        <v>0</v>
      </c>
      <c r="AS68" s="75">
        <f t="shared" si="68"/>
        <v>1</v>
      </c>
      <c r="AT68" s="75">
        <f t="shared" si="69"/>
        <v>0</v>
      </c>
      <c r="AU68" s="75">
        <f t="shared" si="70"/>
        <v>0</v>
      </c>
      <c r="AV68" s="75">
        <f t="shared" si="71"/>
        <v>0</v>
      </c>
      <c r="AW68" s="75">
        <f t="shared" si="72"/>
        <v>1</v>
      </c>
      <c r="AX68" s="75">
        <f t="shared" si="73"/>
        <v>1</v>
      </c>
      <c r="AY68" s="75">
        <f t="shared" si="74"/>
        <v>0</v>
      </c>
      <c r="AZ68" s="75">
        <f t="shared" si="75"/>
        <v>0</v>
      </c>
      <c r="BA68" s="75">
        <f t="shared" si="76"/>
        <v>0</v>
      </c>
      <c r="BB68" s="75">
        <f t="shared" si="77"/>
        <v>1</v>
      </c>
    </row>
    <row r="69" spans="1:54" ht="48">
      <c r="A69" s="35" t="s">
        <v>138</v>
      </c>
      <c r="B69" s="35" t="s">
        <v>139</v>
      </c>
      <c r="C69" s="51" t="s">
        <v>140</v>
      </c>
      <c r="D69" s="57">
        <v>36861</v>
      </c>
      <c r="E69" s="90">
        <v>34486</v>
      </c>
      <c r="F69" s="76">
        <v>31316</v>
      </c>
      <c r="G69" s="76">
        <v>38360</v>
      </c>
      <c r="H69" s="76">
        <v>35000.000000000007</v>
      </c>
      <c r="I69" s="76">
        <v>32975</v>
      </c>
      <c r="J69" s="76">
        <v>30147</v>
      </c>
      <c r="K69" s="76">
        <v>19500</v>
      </c>
      <c r="L69" s="76">
        <v>38658.6</v>
      </c>
      <c r="M69" s="76">
        <v>35793</v>
      </c>
      <c r="N69" s="76">
        <v>21000</v>
      </c>
      <c r="O69" s="76">
        <v>34700</v>
      </c>
      <c r="P69" s="76">
        <v>30208</v>
      </c>
      <c r="Q69" s="92">
        <v>31279</v>
      </c>
      <c r="R69" s="76">
        <v>40518</v>
      </c>
      <c r="S69" s="76">
        <v>33000</v>
      </c>
      <c r="T69" s="76">
        <v>54672.407999999996</v>
      </c>
      <c r="U69" s="76">
        <v>38947</v>
      </c>
      <c r="V69" s="76">
        <v>31579</v>
      </c>
      <c r="W69" s="76">
        <v>39181.699346405228</v>
      </c>
      <c r="X69" s="76">
        <v>31316</v>
      </c>
      <c r="Y69" s="76">
        <v>44506</v>
      </c>
      <c r="Z69" s="76">
        <v>37414</v>
      </c>
      <c r="AA69" s="76">
        <v>26449.999999999996</v>
      </c>
      <c r="AB69" s="66">
        <v>36000</v>
      </c>
      <c r="AC69" s="67">
        <f t="shared" si="52"/>
        <v>34700</v>
      </c>
      <c r="AD69" s="75">
        <f t="shared" si="53"/>
        <v>1</v>
      </c>
      <c r="AE69" s="75">
        <f t="shared" si="54"/>
        <v>2</v>
      </c>
      <c r="AF69" s="75">
        <f t="shared" si="55"/>
        <v>2</v>
      </c>
      <c r="AG69" s="75">
        <f t="shared" si="56"/>
        <v>1</v>
      </c>
      <c r="AH69" s="75">
        <f t="shared" si="57"/>
        <v>1</v>
      </c>
      <c r="AI69" s="75">
        <f t="shared" si="58"/>
        <v>2</v>
      </c>
      <c r="AJ69" s="75">
        <f t="shared" si="59"/>
        <v>2</v>
      </c>
      <c r="AK69" s="75">
        <f t="shared" si="60"/>
        <v>0</v>
      </c>
      <c r="AL69" s="75">
        <f t="shared" si="61"/>
        <v>1</v>
      </c>
      <c r="AM69" s="75">
        <f t="shared" si="62"/>
        <v>1</v>
      </c>
      <c r="AN69" s="75">
        <f t="shared" si="63"/>
        <v>0</v>
      </c>
      <c r="AO69" s="75">
        <f t="shared" si="64"/>
        <v>2</v>
      </c>
      <c r="AP69" s="75">
        <f t="shared" si="65"/>
        <v>2</v>
      </c>
      <c r="AQ69" s="75">
        <f t="shared" si="66"/>
        <v>2</v>
      </c>
      <c r="AR69" s="75">
        <f t="shared" si="67"/>
        <v>1</v>
      </c>
      <c r="AS69" s="75">
        <f t="shared" si="68"/>
        <v>2</v>
      </c>
      <c r="AT69" s="75">
        <f t="shared" si="69"/>
        <v>0</v>
      </c>
      <c r="AU69" s="75">
        <f t="shared" si="70"/>
        <v>1</v>
      </c>
      <c r="AV69" s="75">
        <f t="shared" si="71"/>
        <v>2</v>
      </c>
      <c r="AW69" s="75">
        <f t="shared" si="72"/>
        <v>1</v>
      </c>
      <c r="AX69" s="75">
        <f t="shared" si="73"/>
        <v>2</v>
      </c>
      <c r="AY69" s="75">
        <f t="shared" si="74"/>
        <v>0</v>
      </c>
      <c r="AZ69" s="75">
        <f t="shared" si="75"/>
        <v>1</v>
      </c>
      <c r="BA69" s="75">
        <f t="shared" si="76"/>
        <v>0</v>
      </c>
      <c r="BB69" s="75">
        <f t="shared" si="77"/>
        <v>1</v>
      </c>
    </row>
    <row r="70" spans="1:54" ht="48">
      <c r="A70" s="35" t="s">
        <v>138</v>
      </c>
      <c r="B70" s="35" t="s">
        <v>141</v>
      </c>
      <c r="C70" s="51" t="s">
        <v>140</v>
      </c>
      <c r="D70" s="57">
        <v>49684</v>
      </c>
      <c r="E70" s="90">
        <v>50870</v>
      </c>
      <c r="F70" s="76">
        <v>35074</v>
      </c>
      <c r="G70" s="76">
        <v>46935</v>
      </c>
      <c r="H70" s="76">
        <v>52500</v>
      </c>
      <c r="I70" s="76">
        <v>41203</v>
      </c>
      <c r="J70" s="76">
        <v>38675</v>
      </c>
      <c r="K70" s="76">
        <v>23400</v>
      </c>
      <c r="L70" s="76">
        <v>46789.919999999998</v>
      </c>
      <c r="M70" s="76">
        <v>43910</v>
      </c>
      <c r="N70" s="76">
        <v>29000</v>
      </c>
      <c r="O70" s="76">
        <v>40500</v>
      </c>
      <c r="P70" s="76">
        <v>36615</v>
      </c>
      <c r="Q70" s="92">
        <v>36780</v>
      </c>
      <c r="R70" s="76">
        <v>50653</v>
      </c>
      <c r="S70" s="76">
        <v>36000</v>
      </c>
      <c r="T70" s="76">
        <v>82008.611999999994</v>
      </c>
      <c r="U70" s="76">
        <v>48930</v>
      </c>
      <c r="V70" s="76">
        <v>33083</v>
      </c>
      <c r="W70" s="76">
        <v>50088.888888888891</v>
      </c>
      <c r="X70" s="76">
        <v>35074</v>
      </c>
      <c r="Y70" s="76">
        <v>49980</v>
      </c>
      <c r="Z70" s="76">
        <v>37372</v>
      </c>
      <c r="AA70" s="76">
        <v>31049.999999999996</v>
      </c>
      <c r="AB70" s="66">
        <v>48000</v>
      </c>
      <c r="AC70" s="67">
        <f t="shared" si="52"/>
        <v>41203</v>
      </c>
      <c r="AD70" s="75">
        <f t="shared" si="53"/>
        <v>0</v>
      </c>
      <c r="AE70" s="75">
        <f t="shared" si="54"/>
        <v>0</v>
      </c>
      <c r="AF70" s="75">
        <f t="shared" si="55"/>
        <v>2</v>
      </c>
      <c r="AG70" s="75">
        <f t="shared" si="56"/>
        <v>1</v>
      </c>
      <c r="AH70" s="75">
        <f t="shared" si="57"/>
        <v>0</v>
      </c>
      <c r="AI70" s="75">
        <f t="shared" si="58"/>
        <v>2</v>
      </c>
      <c r="AJ70" s="75">
        <f t="shared" si="59"/>
        <v>2</v>
      </c>
      <c r="AK70" s="75">
        <f t="shared" si="60"/>
        <v>0</v>
      </c>
      <c r="AL70" s="75">
        <f t="shared" si="61"/>
        <v>1</v>
      </c>
      <c r="AM70" s="75">
        <f t="shared" si="62"/>
        <v>1</v>
      </c>
      <c r="AN70" s="75">
        <f t="shared" si="63"/>
        <v>0</v>
      </c>
      <c r="AO70" s="75">
        <f t="shared" si="64"/>
        <v>2</v>
      </c>
      <c r="AP70" s="75">
        <f t="shared" si="65"/>
        <v>2</v>
      </c>
      <c r="AQ70" s="75">
        <f t="shared" si="66"/>
        <v>2</v>
      </c>
      <c r="AR70" s="75">
        <f t="shared" si="67"/>
        <v>0</v>
      </c>
      <c r="AS70" s="75">
        <f t="shared" si="68"/>
        <v>2</v>
      </c>
      <c r="AT70" s="75">
        <f t="shared" si="69"/>
        <v>0</v>
      </c>
      <c r="AU70" s="75">
        <f t="shared" si="70"/>
        <v>1</v>
      </c>
      <c r="AV70" s="75">
        <f t="shared" si="71"/>
        <v>2</v>
      </c>
      <c r="AW70" s="75">
        <f t="shared" si="72"/>
        <v>0</v>
      </c>
      <c r="AX70" s="75">
        <f t="shared" si="73"/>
        <v>2</v>
      </c>
      <c r="AY70" s="75">
        <f t="shared" si="74"/>
        <v>0</v>
      </c>
      <c r="AZ70" s="75">
        <f t="shared" si="75"/>
        <v>2</v>
      </c>
      <c r="BA70" s="75">
        <f t="shared" si="76"/>
        <v>0</v>
      </c>
      <c r="BB70" s="75">
        <f t="shared" si="77"/>
        <v>1</v>
      </c>
    </row>
    <row r="71" spans="1:54" ht="48">
      <c r="A71" s="35" t="s">
        <v>142</v>
      </c>
      <c r="B71" s="35" t="s">
        <v>143</v>
      </c>
      <c r="C71" s="50" t="s">
        <v>102</v>
      </c>
      <c r="D71" s="57">
        <v>8202</v>
      </c>
      <c r="E71" s="90">
        <v>8235</v>
      </c>
      <c r="F71" s="76">
        <v>15032</v>
      </c>
      <c r="G71" s="76">
        <v>7671</v>
      </c>
      <c r="H71" s="76">
        <v>41125.000000000007</v>
      </c>
      <c r="I71" s="76">
        <v>8365</v>
      </c>
      <c r="J71" s="76">
        <v>29750</v>
      </c>
      <c r="K71" s="76">
        <v>10829</v>
      </c>
      <c r="L71" s="76">
        <v>9127.08</v>
      </c>
      <c r="M71" s="76">
        <v>7057</v>
      </c>
      <c r="N71" s="76">
        <v>8500</v>
      </c>
      <c r="O71" s="76">
        <v>1600</v>
      </c>
      <c r="P71" s="76">
        <v>16294</v>
      </c>
      <c r="Q71" s="92">
        <v>18864</v>
      </c>
      <c r="R71" s="76">
        <v>7916</v>
      </c>
      <c r="S71" s="76">
        <v>12500</v>
      </c>
      <c r="T71" s="76">
        <v>33232.724448000001</v>
      </c>
      <c r="U71" s="76">
        <v>6322</v>
      </c>
      <c r="V71" s="76">
        <v>16391</v>
      </c>
      <c r="W71" s="76">
        <v>16294.117647058825</v>
      </c>
      <c r="X71" s="76">
        <v>15032</v>
      </c>
      <c r="Y71" s="76">
        <v>8128</v>
      </c>
      <c r="Z71" s="76">
        <v>7981</v>
      </c>
      <c r="AA71" s="76">
        <v>13799.999999999998</v>
      </c>
      <c r="AB71" s="66">
        <v>14200</v>
      </c>
      <c r="AC71" s="67">
        <f t="shared" si="52"/>
        <v>10829</v>
      </c>
      <c r="AD71" s="75">
        <f t="shared" si="53"/>
        <v>0</v>
      </c>
      <c r="AE71" s="75">
        <f t="shared" si="54"/>
        <v>0</v>
      </c>
      <c r="AF71" s="75">
        <f t="shared" si="55"/>
        <v>0</v>
      </c>
      <c r="AG71" s="75">
        <f t="shared" si="56"/>
        <v>0</v>
      </c>
      <c r="AH71" s="75">
        <f t="shared" si="57"/>
        <v>0</v>
      </c>
      <c r="AI71" s="75">
        <f t="shared" si="58"/>
        <v>0</v>
      </c>
      <c r="AJ71" s="75">
        <f t="shared" si="59"/>
        <v>0</v>
      </c>
      <c r="AK71" s="75">
        <f t="shared" si="60"/>
        <v>2</v>
      </c>
      <c r="AL71" s="75">
        <f t="shared" si="61"/>
        <v>2</v>
      </c>
      <c r="AM71" s="75">
        <f t="shared" si="62"/>
        <v>0</v>
      </c>
      <c r="AN71" s="75">
        <f t="shared" si="63"/>
        <v>0</v>
      </c>
      <c r="AO71" s="75">
        <f t="shared" si="64"/>
        <v>0</v>
      </c>
      <c r="AP71" s="75">
        <f t="shared" si="65"/>
        <v>0</v>
      </c>
      <c r="AQ71" s="75">
        <f t="shared" si="66"/>
        <v>0</v>
      </c>
      <c r="AR71" s="75">
        <f t="shared" si="67"/>
        <v>0</v>
      </c>
      <c r="AS71" s="75">
        <f t="shared" si="68"/>
        <v>1</v>
      </c>
      <c r="AT71" s="75">
        <f t="shared" si="69"/>
        <v>0</v>
      </c>
      <c r="AU71" s="75">
        <f t="shared" si="70"/>
        <v>0</v>
      </c>
      <c r="AV71" s="75">
        <f t="shared" si="71"/>
        <v>0</v>
      </c>
      <c r="AW71" s="75">
        <f t="shared" si="72"/>
        <v>0</v>
      </c>
      <c r="AX71" s="75">
        <f t="shared" si="73"/>
        <v>0</v>
      </c>
      <c r="AY71" s="75">
        <f t="shared" si="74"/>
        <v>0</v>
      </c>
      <c r="AZ71" s="75">
        <f t="shared" si="75"/>
        <v>0</v>
      </c>
      <c r="BA71" s="75">
        <f t="shared" si="76"/>
        <v>0</v>
      </c>
      <c r="BB71" s="75">
        <f t="shared" si="77"/>
        <v>0</v>
      </c>
    </row>
    <row r="72" spans="1:54" ht="24">
      <c r="A72" s="39" t="s">
        <v>144</v>
      </c>
      <c r="B72" s="39" t="s">
        <v>145</v>
      </c>
      <c r="C72" s="50" t="s">
        <v>77</v>
      </c>
      <c r="D72" s="57">
        <v>110093</v>
      </c>
      <c r="E72" s="90">
        <v>101449</v>
      </c>
      <c r="F72" s="76">
        <v>90189</v>
      </c>
      <c r="G72" s="76">
        <v>105058</v>
      </c>
      <c r="H72" s="76">
        <v>73220</v>
      </c>
      <c r="I72" s="76">
        <v>84325</v>
      </c>
      <c r="J72" s="76">
        <v>63467</v>
      </c>
      <c r="K72" s="76">
        <v>84293</v>
      </c>
      <c r="L72" s="76">
        <v>92122.92</v>
      </c>
      <c r="M72" s="76">
        <v>79326</v>
      </c>
      <c r="N72" s="76">
        <v>66521</v>
      </c>
      <c r="O72" s="76">
        <v>82250</v>
      </c>
      <c r="P72" s="76">
        <v>86046</v>
      </c>
      <c r="Q72" s="92">
        <v>80789</v>
      </c>
      <c r="R72" s="76">
        <v>81695</v>
      </c>
      <c r="S72" s="76">
        <v>75000</v>
      </c>
      <c r="T72" s="76">
        <v>88125.846984000003</v>
      </c>
      <c r="U72" s="76">
        <v>104911</v>
      </c>
      <c r="V72" s="76">
        <v>63158</v>
      </c>
      <c r="W72" s="76">
        <v>107244.44444444444</v>
      </c>
      <c r="X72" s="76">
        <v>90189</v>
      </c>
      <c r="Y72" s="76">
        <v>107100</v>
      </c>
      <c r="Z72" s="76">
        <v>104943</v>
      </c>
      <c r="AA72" s="76">
        <v>63249.999999999993</v>
      </c>
      <c r="AB72" s="66">
        <v>93800</v>
      </c>
      <c r="AC72" s="67">
        <f t="shared" si="52"/>
        <v>86046</v>
      </c>
      <c r="AD72" s="75">
        <f t="shared" si="53"/>
        <v>0</v>
      </c>
      <c r="AE72" s="75">
        <f t="shared" si="54"/>
        <v>1</v>
      </c>
      <c r="AF72" s="75">
        <f t="shared" si="55"/>
        <v>1</v>
      </c>
      <c r="AG72" s="75">
        <f t="shared" si="56"/>
        <v>0</v>
      </c>
      <c r="AH72" s="75">
        <f t="shared" si="57"/>
        <v>2</v>
      </c>
      <c r="AI72" s="75">
        <f t="shared" si="58"/>
        <v>2</v>
      </c>
      <c r="AJ72" s="75">
        <f t="shared" si="59"/>
        <v>0</v>
      </c>
      <c r="AK72" s="75">
        <f t="shared" si="60"/>
        <v>2</v>
      </c>
      <c r="AL72" s="75">
        <f t="shared" si="61"/>
        <v>1</v>
      </c>
      <c r="AM72" s="75">
        <f t="shared" si="62"/>
        <v>2</v>
      </c>
      <c r="AN72" s="75">
        <f t="shared" si="63"/>
        <v>0</v>
      </c>
      <c r="AO72" s="75">
        <f t="shared" si="64"/>
        <v>2</v>
      </c>
      <c r="AP72" s="75">
        <f t="shared" si="65"/>
        <v>2</v>
      </c>
      <c r="AQ72" s="75">
        <f t="shared" si="66"/>
        <v>2</v>
      </c>
      <c r="AR72" s="75">
        <f t="shared" si="67"/>
        <v>2</v>
      </c>
      <c r="AS72" s="75">
        <f t="shared" si="68"/>
        <v>2</v>
      </c>
      <c r="AT72" s="75">
        <f t="shared" si="69"/>
        <v>1</v>
      </c>
      <c r="AU72" s="75">
        <f t="shared" si="70"/>
        <v>0</v>
      </c>
      <c r="AV72" s="75">
        <f t="shared" si="71"/>
        <v>0</v>
      </c>
      <c r="AW72" s="75">
        <f t="shared" si="72"/>
        <v>0</v>
      </c>
      <c r="AX72" s="75">
        <f t="shared" si="73"/>
        <v>1</v>
      </c>
      <c r="AY72" s="75">
        <f t="shared" si="74"/>
        <v>0</v>
      </c>
      <c r="AZ72" s="75">
        <f t="shared" si="75"/>
        <v>0</v>
      </c>
      <c r="BA72" s="75">
        <f t="shared" si="76"/>
        <v>0</v>
      </c>
      <c r="BB72" s="75">
        <f t="shared" si="77"/>
        <v>1</v>
      </c>
    </row>
    <row r="73" spans="1:54" ht="24">
      <c r="A73" s="39" t="s">
        <v>144</v>
      </c>
      <c r="B73" s="39" t="s">
        <v>145</v>
      </c>
      <c r="C73" s="50" t="s">
        <v>78</v>
      </c>
      <c r="D73" s="57">
        <v>104599</v>
      </c>
      <c r="E73" s="90">
        <v>101942</v>
      </c>
      <c r="F73" s="76">
        <v>87684</v>
      </c>
      <c r="G73" s="76">
        <v>95995</v>
      </c>
      <c r="H73" s="76">
        <v>70118</v>
      </c>
      <c r="I73" s="76">
        <v>80954</v>
      </c>
      <c r="J73" s="76">
        <v>59500</v>
      </c>
      <c r="K73" s="76">
        <v>76855</v>
      </c>
      <c r="L73" s="76">
        <v>88067.520000000004</v>
      </c>
      <c r="M73" s="76">
        <v>86681</v>
      </c>
      <c r="N73" s="76">
        <v>69615</v>
      </c>
      <c r="O73" s="76">
        <v>81000</v>
      </c>
      <c r="P73" s="76">
        <v>86046</v>
      </c>
      <c r="Q73" s="92">
        <v>78140</v>
      </c>
      <c r="R73" s="76">
        <v>102576</v>
      </c>
      <c r="S73" s="76">
        <v>73000</v>
      </c>
      <c r="T73" s="76">
        <v>83432.119512000005</v>
      </c>
      <c r="U73" s="76">
        <v>85257</v>
      </c>
      <c r="V73" s="76">
        <v>60000</v>
      </c>
      <c r="W73" s="76">
        <v>95133.333333333328</v>
      </c>
      <c r="X73" s="76">
        <v>87684</v>
      </c>
      <c r="Y73" s="76">
        <v>103530</v>
      </c>
      <c r="Z73" s="76">
        <v>88973</v>
      </c>
      <c r="AA73" s="76">
        <v>62099.999999999993</v>
      </c>
      <c r="AB73" s="66">
        <v>90700</v>
      </c>
      <c r="AC73" s="67">
        <f t="shared" si="52"/>
        <v>86046</v>
      </c>
      <c r="AD73" s="75">
        <f t="shared" si="53"/>
        <v>0</v>
      </c>
      <c r="AE73" s="75">
        <f t="shared" si="54"/>
        <v>1</v>
      </c>
      <c r="AF73" s="75">
        <f t="shared" si="55"/>
        <v>1</v>
      </c>
      <c r="AG73" s="75">
        <f t="shared" si="56"/>
        <v>1</v>
      </c>
      <c r="AH73" s="75">
        <f t="shared" si="57"/>
        <v>2</v>
      </c>
      <c r="AI73" s="75">
        <f t="shared" si="58"/>
        <v>2</v>
      </c>
      <c r="AJ73" s="75">
        <f t="shared" si="59"/>
        <v>0</v>
      </c>
      <c r="AK73" s="75">
        <f t="shared" si="60"/>
        <v>2</v>
      </c>
      <c r="AL73" s="75">
        <f t="shared" si="61"/>
        <v>1</v>
      </c>
      <c r="AM73" s="75">
        <f t="shared" si="62"/>
        <v>1</v>
      </c>
      <c r="AN73" s="75">
        <f t="shared" si="63"/>
        <v>2</v>
      </c>
      <c r="AO73" s="75">
        <f t="shared" si="64"/>
        <v>2</v>
      </c>
      <c r="AP73" s="75">
        <f t="shared" si="65"/>
        <v>2</v>
      </c>
      <c r="AQ73" s="75">
        <f t="shared" si="66"/>
        <v>2</v>
      </c>
      <c r="AR73" s="75">
        <f t="shared" si="67"/>
        <v>1</v>
      </c>
      <c r="AS73" s="75">
        <f t="shared" si="68"/>
        <v>2</v>
      </c>
      <c r="AT73" s="75">
        <f t="shared" si="69"/>
        <v>2</v>
      </c>
      <c r="AU73" s="75">
        <f t="shared" si="70"/>
        <v>2</v>
      </c>
      <c r="AV73" s="75">
        <f t="shared" si="71"/>
        <v>0</v>
      </c>
      <c r="AW73" s="75">
        <f t="shared" si="72"/>
        <v>1</v>
      </c>
      <c r="AX73" s="75">
        <f t="shared" si="73"/>
        <v>1</v>
      </c>
      <c r="AY73" s="75">
        <f t="shared" si="74"/>
        <v>0</v>
      </c>
      <c r="AZ73" s="75">
        <f t="shared" si="75"/>
        <v>1</v>
      </c>
      <c r="BA73" s="75">
        <f t="shared" si="76"/>
        <v>0</v>
      </c>
      <c r="BB73" s="75">
        <f t="shared" si="77"/>
        <v>1</v>
      </c>
    </row>
    <row r="74" spans="1:54" ht="24">
      <c r="A74" s="39" t="s">
        <v>144</v>
      </c>
      <c r="B74" s="39" t="s">
        <v>145</v>
      </c>
      <c r="C74" s="50" t="s">
        <v>79</v>
      </c>
      <c r="D74" s="57">
        <v>100557</v>
      </c>
      <c r="E74" s="90">
        <v>95612</v>
      </c>
      <c r="F74" s="76">
        <v>86432</v>
      </c>
      <c r="G74" s="76">
        <v>83557</v>
      </c>
      <c r="H74" s="76">
        <v>65552</v>
      </c>
      <c r="I74" s="76">
        <v>75200</v>
      </c>
      <c r="J74" s="76">
        <v>55533</v>
      </c>
      <c r="K74" s="76">
        <v>69418</v>
      </c>
      <c r="L74" s="76">
        <v>81703.08</v>
      </c>
      <c r="M74" s="76">
        <v>96397</v>
      </c>
      <c r="N74" s="76">
        <v>58786</v>
      </c>
      <c r="O74" s="76">
        <v>77800</v>
      </c>
      <c r="P74" s="76">
        <v>86046</v>
      </c>
      <c r="Q74" s="92">
        <v>74454</v>
      </c>
      <c r="R74" s="76">
        <v>93778</v>
      </c>
      <c r="S74" s="76">
        <v>70000</v>
      </c>
      <c r="T74" s="76">
        <v>77707.715903999997</v>
      </c>
      <c r="U74" s="76">
        <v>101137</v>
      </c>
      <c r="V74" s="76">
        <v>57895</v>
      </c>
      <c r="W74" s="76">
        <v>91010.457516339869</v>
      </c>
      <c r="X74" s="76">
        <v>86432</v>
      </c>
      <c r="Y74" s="76">
        <v>99960</v>
      </c>
      <c r="Z74" s="76">
        <v>94088</v>
      </c>
      <c r="AA74" s="76">
        <v>60949.999999999993</v>
      </c>
      <c r="AB74" s="66">
        <v>87000</v>
      </c>
      <c r="AC74" s="67">
        <f t="shared" si="52"/>
        <v>83557</v>
      </c>
      <c r="AD74" s="75">
        <f t="shared" si="53"/>
        <v>0</v>
      </c>
      <c r="AE74" s="75">
        <f t="shared" si="54"/>
        <v>1</v>
      </c>
      <c r="AF74" s="75">
        <f t="shared" si="55"/>
        <v>1</v>
      </c>
      <c r="AG74" s="75">
        <f t="shared" si="56"/>
        <v>2</v>
      </c>
      <c r="AH74" s="75">
        <f t="shared" si="57"/>
        <v>0</v>
      </c>
      <c r="AI74" s="75">
        <f t="shared" si="58"/>
        <v>2</v>
      </c>
      <c r="AJ74" s="75">
        <f t="shared" si="59"/>
        <v>0</v>
      </c>
      <c r="AK74" s="75">
        <f t="shared" si="60"/>
        <v>2</v>
      </c>
      <c r="AL74" s="75">
        <f t="shared" si="61"/>
        <v>2</v>
      </c>
      <c r="AM74" s="75">
        <f t="shared" si="62"/>
        <v>1</v>
      </c>
      <c r="AN74" s="75">
        <f t="shared" si="63"/>
        <v>0</v>
      </c>
      <c r="AO74" s="75">
        <f t="shared" si="64"/>
        <v>2</v>
      </c>
      <c r="AP74" s="75">
        <f t="shared" si="65"/>
        <v>1</v>
      </c>
      <c r="AQ74" s="75">
        <f t="shared" si="66"/>
        <v>2</v>
      </c>
      <c r="AR74" s="75">
        <f t="shared" si="67"/>
        <v>1</v>
      </c>
      <c r="AS74" s="75">
        <f t="shared" si="68"/>
        <v>2</v>
      </c>
      <c r="AT74" s="75">
        <f t="shared" si="69"/>
        <v>2</v>
      </c>
      <c r="AU74" s="75">
        <f t="shared" si="70"/>
        <v>0</v>
      </c>
      <c r="AV74" s="75">
        <f t="shared" si="71"/>
        <v>0</v>
      </c>
      <c r="AW74" s="75">
        <f t="shared" si="72"/>
        <v>1</v>
      </c>
      <c r="AX74" s="75">
        <f t="shared" si="73"/>
        <v>1</v>
      </c>
      <c r="AY74" s="75">
        <f t="shared" si="74"/>
        <v>1</v>
      </c>
      <c r="AZ74" s="75">
        <f t="shared" si="75"/>
        <v>1</v>
      </c>
      <c r="BA74" s="75">
        <f t="shared" si="76"/>
        <v>0</v>
      </c>
      <c r="BB74" s="75">
        <f t="shared" si="77"/>
        <v>1</v>
      </c>
    </row>
    <row r="75" spans="1:54" ht="24">
      <c r="A75" s="39" t="s">
        <v>146</v>
      </c>
      <c r="B75" s="39" t="s">
        <v>145</v>
      </c>
      <c r="C75" s="50" t="s">
        <v>77</v>
      </c>
      <c r="D75" s="57">
        <v>79165</v>
      </c>
      <c r="E75" s="90">
        <v>65171</v>
      </c>
      <c r="F75" s="76">
        <v>55116</v>
      </c>
      <c r="G75" s="76">
        <v>76998</v>
      </c>
      <c r="H75" s="76">
        <v>60604</v>
      </c>
      <c r="I75" s="76">
        <v>70210</v>
      </c>
      <c r="J75" s="76">
        <v>55533</v>
      </c>
      <c r="K75" s="76">
        <v>69418</v>
      </c>
      <c r="L75" s="76">
        <v>74829.960000000006</v>
      </c>
      <c r="M75" s="76">
        <v>83542</v>
      </c>
      <c r="N75" s="76">
        <v>55692</v>
      </c>
      <c r="O75" s="76">
        <v>69750</v>
      </c>
      <c r="P75" s="76">
        <v>56754</v>
      </c>
      <c r="Q75" s="92">
        <v>58904</v>
      </c>
      <c r="R75" s="76">
        <v>88319</v>
      </c>
      <c r="S75" s="76">
        <v>59000</v>
      </c>
      <c r="T75" s="76">
        <v>74706.808176000006</v>
      </c>
      <c r="U75" s="76">
        <v>85303</v>
      </c>
      <c r="V75" s="76">
        <v>60000</v>
      </c>
      <c r="W75" s="76">
        <v>79098.03921568628</v>
      </c>
      <c r="X75" s="76">
        <v>55116</v>
      </c>
      <c r="Y75" s="76">
        <v>74613</v>
      </c>
      <c r="Z75" s="76">
        <v>80590</v>
      </c>
      <c r="AA75" s="76">
        <v>47149.999999999993</v>
      </c>
      <c r="AB75" s="66">
        <v>91200</v>
      </c>
      <c r="AC75" s="67">
        <f t="shared" si="52"/>
        <v>69750</v>
      </c>
      <c r="AD75" s="75">
        <f t="shared" si="53"/>
        <v>1</v>
      </c>
      <c r="AE75" s="75">
        <f t="shared" si="54"/>
        <v>2</v>
      </c>
      <c r="AF75" s="75">
        <f t="shared" si="55"/>
        <v>0</v>
      </c>
      <c r="AG75" s="75">
        <f t="shared" si="56"/>
        <v>1</v>
      </c>
      <c r="AH75" s="75">
        <f t="shared" si="57"/>
        <v>2</v>
      </c>
      <c r="AI75" s="75">
        <f t="shared" si="58"/>
        <v>1</v>
      </c>
      <c r="AJ75" s="75">
        <f t="shared" si="59"/>
        <v>0</v>
      </c>
      <c r="AK75" s="75">
        <f t="shared" si="60"/>
        <v>2</v>
      </c>
      <c r="AL75" s="75">
        <f t="shared" si="61"/>
        <v>1</v>
      </c>
      <c r="AM75" s="75">
        <f t="shared" si="62"/>
        <v>1</v>
      </c>
      <c r="AN75" s="75">
        <f t="shared" si="63"/>
        <v>0</v>
      </c>
      <c r="AO75" s="75">
        <f t="shared" si="64"/>
        <v>2</v>
      </c>
      <c r="AP75" s="75">
        <f t="shared" si="65"/>
        <v>2</v>
      </c>
      <c r="AQ75" s="75">
        <f t="shared" si="66"/>
        <v>2</v>
      </c>
      <c r="AR75" s="75">
        <f t="shared" si="67"/>
        <v>0</v>
      </c>
      <c r="AS75" s="75">
        <f t="shared" si="68"/>
        <v>2</v>
      </c>
      <c r="AT75" s="75">
        <f t="shared" si="69"/>
        <v>1</v>
      </c>
      <c r="AU75" s="75">
        <f t="shared" si="70"/>
        <v>0</v>
      </c>
      <c r="AV75" s="75">
        <f t="shared" si="71"/>
        <v>2</v>
      </c>
      <c r="AW75" s="75">
        <f t="shared" si="72"/>
        <v>1</v>
      </c>
      <c r="AX75" s="75">
        <f t="shared" si="73"/>
        <v>0</v>
      </c>
      <c r="AY75" s="75">
        <f t="shared" si="74"/>
        <v>1</v>
      </c>
      <c r="AZ75" s="75">
        <f t="shared" si="75"/>
        <v>1</v>
      </c>
      <c r="BA75" s="75">
        <f t="shared" si="76"/>
        <v>0</v>
      </c>
      <c r="BB75" s="75">
        <f t="shared" si="77"/>
        <v>0</v>
      </c>
    </row>
    <row r="76" spans="1:54" ht="24">
      <c r="A76" s="39" t="s">
        <v>146</v>
      </c>
      <c r="B76" s="39" t="s">
        <v>145</v>
      </c>
      <c r="C76" s="50" t="s">
        <v>78</v>
      </c>
      <c r="D76" s="57">
        <v>75283</v>
      </c>
      <c r="E76" s="90">
        <v>73435</v>
      </c>
      <c r="F76" s="76">
        <v>53863</v>
      </c>
      <c r="G76" s="76">
        <v>82209</v>
      </c>
      <c r="H76" s="76">
        <v>58630</v>
      </c>
      <c r="I76" s="76">
        <v>66090</v>
      </c>
      <c r="J76" s="76">
        <v>51567</v>
      </c>
      <c r="K76" s="76">
        <v>64459</v>
      </c>
      <c r="L76" s="76">
        <v>71557.56</v>
      </c>
      <c r="M76" s="76">
        <v>79330</v>
      </c>
      <c r="N76" s="76">
        <v>54145</v>
      </c>
      <c r="O76" s="76">
        <v>67850</v>
      </c>
      <c r="P76" s="76">
        <v>56754</v>
      </c>
      <c r="Q76" s="92">
        <v>57299</v>
      </c>
      <c r="R76" s="76">
        <v>79887</v>
      </c>
      <c r="S76" s="76">
        <v>57000</v>
      </c>
      <c r="T76" s="76">
        <v>72914.768135999999</v>
      </c>
      <c r="U76" s="76">
        <v>84127</v>
      </c>
      <c r="V76" s="76">
        <v>57143</v>
      </c>
      <c r="W76" s="76">
        <v>76745.098039215693</v>
      </c>
      <c r="X76" s="76">
        <v>53863</v>
      </c>
      <c r="Y76" s="76">
        <v>61166</v>
      </c>
      <c r="Z76" s="76">
        <v>79381</v>
      </c>
      <c r="AA76" s="76">
        <v>46575</v>
      </c>
      <c r="AB76" s="66">
        <v>88000</v>
      </c>
      <c r="AC76" s="67">
        <f t="shared" si="52"/>
        <v>66090</v>
      </c>
      <c r="AD76" s="75">
        <f t="shared" si="53"/>
        <v>1</v>
      </c>
      <c r="AE76" s="75">
        <f t="shared" si="54"/>
        <v>1</v>
      </c>
      <c r="AF76" s="75">
        <f t="shared" si="55"/>
        <v>2</v>
      </c>
      <c r="AG76" s="75">
        <f t="shared" si="56"/>
        <v>0</v>
      </c>
      <c r="AH76" s="75">
        <f t="shared" si="57"/>
        <v>2</v>
      </c>
      <c r="AI76" s="75">
        <f t="shared" si="58"/>
        <v>2</v>
      </c>
      <c r="AJ76" s="75">
        <f t="shared" si="59"/>
        <v>0</v>
      </c>
      <c r="AK76" s="75">
        <f t="shared" si="60"/>
        <v>2</v>
      </c>
      <c r="AL76" s="75">
        <f t="shared" si="61"/>
        <v>1</v>
      </c>
      <c r="AM76" s="75">
        <f t="shared" si="62"/>
        <v>0</v>
      </c>
      <c r="AN76" s="75">
        <f t="shared" si="63"/>
        <v>2</v>
      </c>
      <c r="AO76" s="75">
        <f t="shared" si="64"/>
        <v>1</v>
      </c>
      <c r="AP76" s="75">
        <f t="shared" si="65"/>
        <v>2</v>
      </c>
      <c r="AQ76" s="75">
        <f t="shared" si="66"/>
        <v>2</v>
      </c>
      <c r="AR76" s="75">
        <f t="shared" si="67"/>
        <v>0</v>
      </c>
      <c r="AS76" s="75">
        <f t="shared" si="68"/>
        <v>2</v>
      </c>
      <c r="AT76" s="75">
        <f t="shared" si="69"/>
        <v>1</v>
      </c>
      <c r="AU76" s="75">
        <f t="shared" si="70"/>
        <v>0</v>
      </c>
      <c r="AV76" s="75">
        <f t="shared" si="71"/>
        <v>2</v>
      </c>
      <c r="AW76" s="75">
        <f t="shared" si="72"/>
        <v>1</v>
      </c>
      <c r="AX76" s="75">
        <f t="shared" si="73"/>
        <v>2</v>
      </c>
      <c r="AY76" s="75">
        <f t="shared" si="74"/>
        <v>2</v>
      </c>
      <c r="AZ76" s="75">
        <f t="shared" si="75"/>
        <v>0</v>
      </c>
      <c r="BA76" s="75">
        <f t="shared" si="76"/>
        <v>0</v>
      </c>
      <c r="BB76" s="75">
        <f t="shared" si="77"/>
        <v>0</v>
      </c>
    </row>
    <row r="77" spans="1:54" ht="24">
      <c r="A77" s="39" t="s">
        <v>146</v>
      </c>
      <c r="B77" s="39" t="s">
        <v>145</v>
      </c>
      <c r="C77" s="50" t="s">
        <v>79</v>
      </c>
      <c r="D77" s="57">
        <v>79202</v>
      </c>
      <c r="E77" s="90">
        <v>83898</v>
      </c>
      <c r="F77" s="76">
        <v>52611</v>
      </c>
      <c r="G77" s="76">
        <v>78576</v>
      </c>
      <c r="H77" s="76">
        <v>55185</v>
      </c>
      <c r="I77" s="76">
        <v>60963</v>
      </c>
      <c r="J77" s="76">
        <v>47600</v>
      </c>
      <c r="K77" s="76">
        <v>60740</v>
      </c>
      <c r="L77" s="76">
        <v>57462.48</v>
      </c>
      <c r="M77" s="76">
        <v>81822</v>
      </c>
      <c r="N77" s="76">
        <v>51051</v>
      </c>
      <c r="O77" s="76">
        <v>63800</v>
      </c>
      <c r="P77" s="76">
        <v>56754</v>
      </c>
      <c r="Q77" s="92">
        <v>53915</v>
      </c>
      <c r="R77" s="76">
        <v>78937</v>
      </c>
      <c r="S77" s="76">
        <v>55000</v>
      </c>
      <c r="T77" s="76">
        <v>66019.970016000007</v>
      </c>
      <c r="U77" s="76">
        <v>80193</v>
      </c>
      <c r="V77" s="76">
        <v>56391</v>
      </c>
      <c r="W77" s="76">
        <v>75176.470588235286</v>
      </c>
      <c r="X77" s="76">
        <v>52611</v>
      </c>
      <c r="Y77" s="76">
        <v>80801</v>
      </c>
      <c r="Z77" s="76">
        <v>71327</v>
      </c>
      <c r="AA77" s="76">
        <v>46000</v>
      </c>
      <c r="AB77" s="66">
        <v>83600</v>
      </c>
      <c r="AC77" s="67">
        <f t="shared" si="52"/>
        <v>60963</v>
      </c>
      <c r="AD77" s="75">
        <f t="shared" si="53"/>
        <v>0</v>
      </c>
      <c r="AE77" s="75">
        <f t="shared" si="54"/>
        <v>0</v>
      </c>
      <c r="AF77" s="75">
        <f t="shared" si="55"/>
        <v>2</v>
      </c>
      <c r="AG77" s="75">
        <f t="shared" si="56"/>
        <v>0</v>
      </c>
      <c r="AH77" s="75">
        <f t="shared" si="57"/>
        <v>2</v>
      </c>
      <c r="AI77" s="75">
        <f t="shared" si="58"/>
        <v>2</v>
      </c>
      <c r="AJ77" s="75">
        <f t="shared" si="59"/>
        <v>0</v>
      </c>
      <c r="AK77" s="75">
        <f t="shared" si="60"/>
        <v>2</v>
      </c>
      <c r="AL77" s="75">
        <f t="shared" si="61"/>
        <v>2</v>
      </c>
      <c r="AM77" s="75">
        <f t="shared" si="62"/>
        <v>0</v>
      </c>
      <c r="AN77" s="75">
        <f t="shared" si="63"/>
        <v>2</v>
      </c>
      <c r="AO77" s="75">
        <f t="shared" si="64"/>
        <v>1</v>
      </c>
      <c r="AP77" s="75">
        <f t="shared" si="65"/>
        <v>2</v>
      </c>
      <c r="AQ77" s="75">
        <f t="shared" si="66"/>
        <v>2</v>
      </c>
      <c r="AR77" s="75">
        <f t="shared" si="67"/>
        <v>0</v>
      </c>
      <c r="AS77" s="75">
        <f t="shared" si="68"/>
        <v>2</v>
      </c>
      <c r="AT77" s="75">
        <f t="shared" si="69"/>
        <v>1</v>
      </c>
      <c r="AU77" s="75">
        <f t="shared" si="70"/>
        <v>0</v>
      </c>
      <c r="AV77" s="75">
        <f t="shared" si="71"/>
        <v>2</v>
      </c>
      <c r="AW77" s="75">
        <f t="shared" si="72"/>
        <v>0</v>
      </c>
      <c r="AX77" s="75">
        <f t="shared" si="73"/>
        <v>2</v>
      </c>
      <c r="AY77" s="75">
        <f t="shared" si="74"/>
        <v>0</v>
      </c>
      <c r="AZ77" s="75">
        <f t="shared" si="75"/>
        <v>1</v>
      </c>
      <c r="BA77" s="75">
        <f t="shared" si="76"/>
        <v>0</v>
      </c>
      <c r="BB77" s="75">
        <f t="shared" si="77"/>
        <v>0</v>
      </c>
    </row>
    <row r="78" spans="1:54" ht="48">
      <c r="A78" s="39" t="s">
        <v>147</v>
      </c>
      <c r="B78" s="35" t="s">
        <v>148</v>
      </c>
      <c r="C78" s="50" t="s">
        <v>77</v>
      </c>
      <c r="D78" s="57">
        <v>31344</v>
      </c>
      <c r="E78" s="90">
        <v>25404</v>
      </c>
      <c r="F78" s="76">
        <v>31316</v>
      </c>
      <c r="G78" s="76">
        <v>28038</v>
      </c>
      <c r="H78" s="76">
        <v>31739</v>
      </c>
      <c r="I78" s="76">
        <v>32569</v>
      </c>
      <c r="J78" s="76">
        <v>39667</v>
      </c>
      <c r="K78" s="76">
        <v>35125</v>
      </c>
      <c r="L78" s="76">
        <v>36138.959999999999</v>
      </c>
      <c r="M78" s="76">
        <v>29197</v>
      </c>
      <c r="N78" s="76">
        <v>27846</v>
      </c>
      <c r="O78" s="76">
        <v>32900</v>
      </c>
      <c r="P78" s="76">
        <v>36615</v>
      </c>
      <c r="Q78" s="92">
        <v>30516</v>
      </c>
      <c r="R78" s="76">
        <v>31641</v>
      </c>
      <c r="S78" s="76">
        <v>29000</v>
      </c>
      <c r="T78" s="76">
        <v>37278.482640000002</v>
      </c>
      <c r="U78" s="76">
        <v>24635</v>
      </c>
      <c r="V78" s="76">
        <v>28572</v>
      </c>
      <c r="W78" s="76">
        <v>38028.758169934641</v>
      </c>
      <c r="X78" s="76">
        <v>31316</v>
      </c>
      <c r="Y78" s="76">
        <v>32368</v>
      </c>
      <c r="Z78" s="76">
        <v>32548</v>
      </c>
      <c r="AA78" s="76">
        <v>28749.999999999996</v>
      </c>
      <c r="AB78" s="66">
        <v>32980</v>
      </c>
      <c r="AC78" s="67">
        <f t="shared" si="52"/>
        <v>31641</v>
      </c>
      <c r="AD78" s="75">
        <f t="shared" si="53"/>
        <v>2</v>
      </c>
      <c r="AE78" s="75">
        <f t="shared" si="54"/>
        <v>2</v>
      </c>
      <c r="AF78" s="75">
        <f t="shared" si="55"/>
        <v>2</v>
      </c>
      <c r="AG78" s="75">
        <f t="shared" si="56"/>
        <v>2</v>
      </c>
      <c r="AH78" s="75">
        <f t="shared" si="57"/>
        <v>1</v>
      </c>
      <c r="AI78" s="75">
        <f t="shared" si="58"/>
        <v>1</v>
      </c>
      <c r="AJ78" s="75">
        <f t="shared" si="59"/>
        <v>0</v>
      </c>
      <c r="AK78" s="75">
        <f t="shared" si="60"/>
        <v>1</v>
      </c>
      <c r="AL78" s="75">
        <f t="shared" si="61"/>
        <v>1</v>
      </c>
      <c r="AM78" s="75">
        <f t="shared" si="62"/>
        <v>2</v>
      </c>
      <c r="AN78" s="75">
        <f t="shared" si="63"/>
        <v>2</v>
      </c>
      <c r="AO78" s="75">
        <f t="shared" si="64"/>
        <v>1</v>
      </c>
      <c r="AP78" s="75">
        <f t="shared" si="65"/>
        <v>1</v>
      </c>
      <c r="AQ78" s="75">
        <f t="shared" si="66"/>
        <v>2</v>
      </c>
      <c r="AR78" s="75">
        <f t="shared" si="67"/>
        <v>2</v>
      </c>
      <c r="AS78" s="75">
        <f t="shared" si="68"/>
        <v>2</v>
      </c>
      <c r="AT78" s="75">
        <f t="shared" si="69"/>
        <v>1</v>
      </c>
      <c r="AU78" s="75">
        <f t="shared" si="70"/>
        <v>0</v>
      </c>
      <c r="AV78" s="75">
        <f t="shared" si="71"/>
        <v>2</v>
      </c>
      <c r="AW78" s="75">
        <f t="shared" si="72"/>
        <v>0</v>
      </c>
      <c r="AX78" s="75">
        <f t="shared" si="73"/>
        <v>2</v>
      </c>
      <c r="AY78" s="75">
        <f t="shared" si="74"/>
        <v>1</v>
      </c>
      <c r="AZ78" s="75">
        <f t="shared" si="75"/>
        <v>1</v>
      </c>
      <c r="BA78" s="75">
        <f t="shared" si="76"/>
        <v>2</v>
      </c>
      <c r="BB78" s="75">
        <f t="shared" si="77"/>
        <v>1</v>
      </c>
    </row>
    <row r="79" spans="1:54" ht="48.75">
      <c r="A79" s="39" t="s">
        <v>147</v>
      </c>
      <c r="B79" s="40" t="s">
        <v>148</v>
      </c>
      <c r="C79" s="50" t="s">
        <v>78</v>
      </c>
      <c r="D79" s="57">
        <v>29520</v>
      </c>
      <c r="E79" s="90">
        <v>28411</v>
      </c>
      <c r="F79" s="76">
        <v>30063</v>
      </c>
      <c r="G79" s="76">
        <v>28394</v>
      </c>
      <c r="H79" s="76">
        <v>29335</v>
      </c>
      <c r="I79" s="76">
        <v>28250</v>
      </c>
      <c r="J79" s="76">
        <v>35700</v>
      </c>
      <c r="K79" s="76">
        <v>35923</v>
      </c>
      <c r="L79" s="76">
        <v>30738.959999999999</v>
      </c>
      <c r="M79" s="76">
        <v>28751</v>
      </c>
      <c r="N79" s="76">
        <v>26299</v>
      </c>
      <c r="O79" s="76">
        <v>30150</v>
      </c>
      <c r="P79" s="76">
        <v>36615</v>
      </c>
      <c r="Q79" s="92">
        <v>28640</v>
      </c>
      <c r="R79" s="76">
        <v>31714</v>
      </c>
      <c r="S79" s="76">
        <v>27000</v>
      </c>
      <c r="T79" s="76">
        <v>33998.138160000002</v>
      </c>
      <c r="U79" s="76">
        <v>32350</v>
      </c>
      <c r="V79" s="76">
        <v>27368</v>
      </c>
      <c r="W79" s="76">
        <v>34563.398692810457</v>
      </c>
      <c r="X79" s="76">
        <v>30063</v>
      </c>
      <c r="Y79" s="76">
        <v>27132</v>
      </c>
      <c r="Z79" s="76">
        <v>30274</v>
      </c>
      <c r="AA79" s="76">
        <v>28174.999999999996</v>
      </c>
      <c r="AB79" s="66">
        <v>31100</v>
      </c>
      <c r="AC79" s="67">
        <f t="shared" si="52"/>
        <v>30063</v>
      </c>
      <c r="AD79" s="75">
        <f t="shared" si="53"/>
        <v>2</v>
      </c>
      <c r="AE79" s="75">
        <f t="shared" si="54"/>
        <v>2</v>
      </c>
      <c r="AF79" s="75">
        <f t="shared" si="55"/>
        <v>2</v>
      </c>
      <c r="AG79" s="75">
        <f t="shared" si="56"/>
        <v>2</v>
      </c>
      <c r="AH79" s="75">
        <f t="shared" si="57"/>
        <v>2</v>
      </c>
      <c r="AI79" s="75">
        <f t="shared" si="58"/>
        <v>2</v>
      </c>
      <c r="AJ79" s="75">
        <f t="shared" si="59"/>
        <v>1</v>
      </c>
      <c r="AK79" s="75">
        <f t="shared" si="60"/>
        <v>1</v>
      </c>
      <c r="AL79" s="75">
        <f t="shared" si="61"/>
        <v>1</v>
      </c>
      <c r="AM79" s="75">
        <f t="shared" si="62"/>
        <v>2</v>
      </c>
      <c r="AN79" s="75">
        <f t="shared" si="63"/>
        <v>2</v>
      </c>
      <c r="AO79" s="75">
        <f t="shared" si="64"/>
        <v>1</v>
      </c>
      <c r="AP79" s="75">
        <f t="shared" si="65"/>
        <v>0</v>
      </c>
      <c r="AQ79" s="75">
        <f t="shared" si="66"/>
        <v>2</v>
      </c>
      <c r="AR79" s="75">
        <f t="shared" si="67"/>
        <v>1</v>
      </c>
      <c r="AS79" s="75">
        <f t="shared" si="68"/>
        <v>2</v>
      </c>
      <c r="AT79" s="75">
        <f t="shared" si="69"/>
        <v>1</v>
      </c>
      <c r="AU79" s="75">
        <f t="shared" si="70"/>
        <v>1</v>
      </c>
      <c r="AV79" s="75">
        <f t="shared" si="71"/>
        <v>2</v>
      </c>
      <c r="AW79" s="75">
        <f t="shared" si="72"/>
        <v>1</v>
      </c>
      <c r="AX79" s="75">
        <f t="shared" si="73"/>
        <v>2</v>
      </c>
      <c r="AY79" s="75">
        <f t="shared" si="74"/>
        <v>2</v>
      </c>
      <c r="AZ79" s="75">
        <f t="shared" si="75"/>
        <v>1</v>
      </c>
      <c r="BA79" s="75">
        <f t="shared" si="76"/>
        <v>2</v>
      </c>
      <c r="BB79" s="75">
        <f t="shared" si="77"/>
        <v>1</v>
      </c>
    </row>
    <row r="80" spans="1:54" ht="48">
      <c r="A80" s="39" t="s">
        <v>147</v>
      </c>
      <c r="B80" s="35" t="s">
        <v>148</v>
      </c>
      <c r="C80" s="50" t="s">
        <v>79</v>
      </c>
      <c r="D80" s="57">
        <v>30869</v>
      </c>
      <c r="E80" s="90">
        <v>29661</v>
      </c>
      <c r="F80" s="76">
        <v>28811</v>
      </c>
      <c r="G80" s="76">
        <v>30197</v>
      </c>
      <c r="H80" s="76">
        <v>27177</v>
      </c>
      <c r="I80" s="76">
        <v>26855</v>
      </c>
      <c r="J80" s="76">
        <v>29750</v>
      </c>
      <c r="K80" s="76">
        <v>34213</v>
      </c>
      <c r="L80" s="76">
        <v>29003.4</v>
      </c>
      <c r="M80" s="76">
        <v>29974</v>
      </c>
      <c r="N80" s="76">
        <v>24752</v>
      </c>
      <c r="O80" s="76">
        <v>28750</v>
      </c>
      <c r="P80" s="76">
        <v>36615</v>
      </c>
      <c r="Q80" s="92">
        <v>26706</v>
      </c>
      <c r="R80" s="76">
        <v>30397</v>
      </c>
      <c r="S80" s="76">
        <v>26000</v>
      </c>
      <c r="T80" s="76">
        <v>32580.705359999996</v>
      </c>
      <c r="U80" s="76">
        <v>32208</v>
      </c>
      <c r="V80" s="76">
        <v>25864</v>
      </c>
      <c r="W80" s="76">
        <v>32069.281045751635</v>
      </c>
      <c r="X80" s="76">
        <v>28811</v>
      </c>
      <c r="Y80" s="76">
        <v>30702</v>
      </c>
      <c r="Z80" s="76">
        <v>27067</v>
      </c>
      <c r="AA80" s="76">
        <v>27599.999999999996</v>
      </c>
      <c r="AB80" s="66">
        <v>29970</v>
      </c>
      <c r="AC80" s="67">
        <f t="shared" si="52"/>
        <v>29661</v>
      </c>
      <c r="AD80" s="75">
        <f t="shared" si="53"/>
        <v>1</v>
      </c>
      <c r="AE80" s="75">
        <f t="shared" si="54"/>
        <v>2</v>
      </c>
      <c r="AF80" s="75">
        <f t="shared" si="55"/>
        <v>2</v>
      </c>
      <c r="AG80" s="75">
        <f t="shared" si="56"/>
        <v>1</v>
      </c>
      <c r="AH80" s="75">
        <f t="shared" si="57"/>
        <v>2</v>
      </c>
      <c r="AI80" s="75">
        <f t="shared" si="58"/>
        <v>2</v>
      </c>
      <c r="AJ80" s="75">
        <f t="shared" si="59"/>
        <v>1</v>
      </c>
      <c r="AK80" s="75">
        <f t="shared" si="60"/>
        <v>1</v>
      </c>
      <c r="AL80" s="75">
        <f t="shared" si="61"/>
        <v>2</v>
      </c>
      <c r="AM80" s="75">
        <f t="shared" si="62"/>
        <v>1</v>
      </c>
      <c r="AN80" s="75">
        <f t="shared" si="63"/>
        <v>2</v>
      </c>
      <c r="AO80" s="75">
        <f t="shared" si="64"/>
        <v>2</v>
      </c>
      <c r="AP80" s="75">
        <f t="shared" si="65"/>
        <v>0</v>
      </c>
      <c r="AQ80" s="75">
        <f t="shared" si="66"/>
        <v>2</v>
      </c>
      <c r="AR80" s="75">
        <f t="shared" si="67"/>
        <v>1</v>
      </c>
      <c r="AS80" s="75">
        <f t="shared" si="68"/>
        <v>2</v>
      </c>
      <c r="AT80" s="75">
        <f t="shared" si="69"/>
        <v>1</v>
      </c>
      <c r="AU80" s="75">
        <f t="shared" si="70"/>
        <v>1</v>
      </c>
      <c r="AV80" s="75">
        <f t="shared" si="71"/>
        <v>2</v>
      </c>
      <c r="AW80" s="75">
        <f t="shared" si="72"/>
        <v>1</v>
      </c>
      <c r="AX80" s="75">
        <f t="shared" si="73"/>
        <v>2</v>
      </c>
      <c r="AY80" s="75">
        <f t="shared" si="74"/>
        <v>1</v>
      </c>
      <c r="AZ80" s="75">
        <f t="shared" si="75"/>
        <v>2</v>
      </c>
      <c r="BA80" s="75">
        <f t="shared" si="76"/>
        <v>2</v>
      </c>
      <c r="BB80" s="75">
        <f t="shared" si="77"/>
        <v>1</v>
      </c>
    </row>
    <row r="81" spans="1:54" ht="48.75">
      <c r="A81" s="39" t="s">
        <v>149</v>
      </c>
      <c r="B81" s="40" t="s">
        <v>150</v>
      </c>
      <c r="C81" s="50" t="s">
        <v>77</v>
      </c>
      <c r="D81" s="57">
        <v>30071</v>
      </c>
      <c r="E81" s="90">
        <v>39196</v>
      </c>
      <c r="F81" s="76">
        <v>40084</v>
      </c>
      <c r="G81" s="76">
        <v>41522</v>
      </c>
      <c r="H81" s="76">
        <v>36124</v>
      </c>
      <c r="I81" s="76">
        <v>31010</v>
      </c>
      <c r="J81" s="76">
        <v>43633</v>
      </c>
      <c r="K81" s="76">
        <v>48675</v>
      </c>
      <c r="L81" s="76">
        <v>32776.92</v>
      </c>
      <c r="M81" s="76">
        <v>31547</v>
      </c>
      <c r="N81" s="76">
        <v>29393</v>
      </c>
      <c r="O81" s="76">
        <v>37850</v>
      </c>
      <c r="P81" s="76">
        <v>42108</v>
      </c>
      <c r="Q81" s="92">
        <v>38655</v>
      </c>
      <c r="R81" s="76">
        <v>37064</v>
      </c>
      <c r="S81" s="76">
        <v>35000</v>
      </c>
      <c r="T81" s="76">
        <v>40352.286912000003</v>
      </c>
      <c r="U81" s="76">
        <v>34453</v>
      </c>
      <c r="V81" s="76">
        <v>31579</v>
      </c>
      <c r="W81" s="76">
        <v>29366.738419686037</v>
      </c>
      <c r="X81" s="76">
        <v>40084</v>
      </c>
      <c r="Y81" s="76">
        <v>41531</v>
      </c>
      <c r="Z81" s="76">
        <v>39324</v>
      </c>
      <c r="AA81" s="76">
        <v>32844</v>
      </c>
      <c r="AB81" s="66">
        <v>42000</v>
      </c>
      <c r="AC81" s="67">
        <f t="shared" si="52"/>
        <v>37850</v>
      </c>
      <c r="AD81" s="75">
        <f t="shared" si="53"/>
        <v>0</v>
      </c>
      <c r="AE81" s="75">
        <f t="shared" si="54"/>
        <v>1</v>
      </c>
      <c r="AF81" s="75">
        <f t="shared" si="55"/>
        <v>1</v>
      </c>
      <c r="AG81" s="75">
        <f t="shared" si="56"/>
        <v>1</v>
      </c>
      <c r="AH81" s="75">
        <f t="shared" si="57"/>
        <v>2</v>
      </c>
      <c r="AI81" s="75">
        <f t="shared" si="58"/>
        <v>2</v>
      </c>
      <c r="AJ81" s="75">
        <f t="shared" si="59"/>
        <v>1</v>
      </c>
      <c r="AK81" s="75">
        <f t="shared" si="60"/>
        <v>0</v>
      </c>
      <c r="AL81" s="75">
        <f t="shared" si="61"/>
        <v>2</v>
      </c>
      <c r="AM81" s="75">
        <f t="shared" si="62"/>
        <v>2</v>
      </c>
      <c r="AN81" s="75">
        <f t="shared" si="63"/>
        <v>0</v>
      </c>
      <c r="AO81" s="75">
        <f t="shared" si="64"/>
        <v>2</v>
      </c>
      <c r="AP81" s="75">
        <f t="shared" si="65"/>
        <v>1</v>
      </c>
      <c r="AQ81" s="75">
        <f t="shared" si="66"/>
        <v>1</v>
      </c>
      <c r="AR81" s="75">
        <f t="shared" si="67"/>
        <v>2</v>
      </c>
      <c r="AS81" s="75">
        <f t="shared" si="68"/>
        <v>2</v>
      </c>
      <c r="AT81" s="75">
        <f t="shared" si="69"/>
        <v>1</v>
      </c>
      <c r="AU81" s="75">
        <f t="shared" si="70"/>
        <v>2</v>
      </c>
      <c r="AV81" s="75">
        <f t="shared" si="71"/>
        <v>2</v>
      </c>
      <c r="AW81" s="75">
        <f t="shared" si="72"/>
        <v>0</v>
      </c>
      <c r="AX81" s="75">
        <f t="shared" si="73"/>
        <v>1</v>
      </c>
      <c r="AY81" s="75">
        <f t="shared" si="74"/>
        <v>1</v>
      </c>
      <c r="AZ81" s="75">
        <f t="shared" si="75"/>
        <v>1</v>
      </c>
      <c r="BA81" s="75">
        <f t="shared" si="76"/>
        <v>2</v>
      </c>
      <c r="BB81" s="75">
        <f t="shared" si="77"/>
        <v>1</v>
      </c>
    </row>
    <row r="82" spans="1:54" ht="48.75">
      <c r="A82" s="39" t="s">
        <v>149</v>
      </c>
      <c r="B82" s="40" t="s">
        <v>150</v>
      </c>
      <c r="C82" s="50" t="s">
        <v>78</v>
      </c>
      <c r="D82" s="57">
        <v>31723</v>
      </c>
      <c r="E82" s="90">
        <v>39220</v>
      </c>
      <c r="F82" s="76">
        <v>38832</v>
      </c>
      <c r="G82" s="76">
        <v>39543</v>
      </c>
      <c r="H82" s="76">
        <v>33397</v>
      </c>
      <c r="I82" s="76">
        <v>28010</v>
      </c>
      <c r="J82" s="76">
        <v>39667</v>
      </c>
      <c r="K82" s="76">
        <v>47625</v>
      </c>
      <c r="L82" s="76">
        <v>30310.2</v>
      </c>
      <c r="M82" s="76">
        <v>39893</v>
      </c>
      <c r="N82" s="76">
        <v>27846</v>
      </c>
      <c r="O82" s="76">
        <v>35950</v>
      </c>
      <c r="P82" s="76">
        <v>42108</v>
      </c>
      <c r="Q82" s="92">
        <v>34857</v>
      </c>
      <c r="R82" s="76">
        <v>37457</v>
      </c>
      <c r="S82" s="76">
        <v>34000</v>
      </c>
      <c r="T82" s="76">
        <v>37973.024711999999</v>
      </c>
      <c r="U82" s="76">
        <v>29605</v>
      </c>
      <c r="V82" s="76">
        <v>30827</v>
      </c>
      <c r="W82" s="76">
        <v>28032.197133807644</v>
      </c>
      <c r="X82" s="76">
        <v>38832</v>
      </c>
      <c r="Y82" s="76">
        <v>37604</v>
      </c>
      <c r="Z82" s="76">
        <v>30318</v>
      </c>
      <c r="AA82" s="76">
        <v>32084.999999999996</v>
      </c>
      <c r="AB82" s="66">
        <v>38200</v>
      </c>
      <c r="AC82" s="67">
        <f t="shared" si="52"/>
        <v>35950</v>
      </c>
      <c r="AD82" s="75">
        <f t="shared" si="53"/>
        <v>2</v>
      </c>
      <c r="AE82" s="75">
        <f t="shared" si="54"/>
        <v>1</v>
      </c>
      <c r="AF82" s="75">
        <f t="shared" si="55"/>
        <v>1</v>
      </c>
      <c r="AG82" s="75">
        <f t="shared" si="56"/>
        <v>1</v>
      </c>
      <c r="AH82" s="75">
        <f t="shared" si="57"/>
        <v>2</v>
      </c>
      <c r="AI82" s="75">
        <f t="shared" si="58"/>
        <v>0</v>
      </c>
      <c r="AJ82" s="75">
        <f t="shared" si="59"/>
        <v>1</v>
      </c>
      <c r="AK82" s="75">
        <f t="shared" si="60"/>
        <v>0</v>
      </c>
      <c r="AL82" s="75">
        <f t="shared" si="61"/>
        <v>2</v>
      </c>
      <c r="AM82" s="75">
        <f t="shared" si="62"/>
        <v>1</v>
      </c>
      <c r="AN82" s="75">
        <f t="shared" si="63"/>
        <v>0</v>
      </c>
      <c r="AO82" s="75">
        <f t="shared" si="64"/>
        <v>2</v>
      </c>
      <c r="AP82" s="75">
        <f t="shared" si="65"/>
        <v>1</v>
      </c>
      <c r="AQ82" s="75">
        <f t="shared" si="66"/>
        <v>2</v>
      </c>
      <c r="AR82" s="75">
        <f t="shared" si="67"/>
        <v>1</v>
      </c>
      <c r="AS82" s="75">
        <f t="shared" si="68"/>
        <v>2</v>
      </c>
      <c r="AT82" s="75">
        <f t="shared" si="69"/>
        <v>1</v>
      </c>
      <c r="AU82" s="75">
        <f t="shared" si="70"/>
        <v>2</v>
      </c>
      <c r="AV82" s="75">
        <f t="shared" si="71"/>
        <v>2</v>
      </c>
      <c r="AW82" s="75">
        <f t="shared" si="72"/>
        <v>0</v>
      </c>
      <c r="AX82" s="75">
        <f t="shared" si="73"/>
        <v>1</v>
      </c>
      <c r="AY82" s="75">
        <f t="shared" si="74"/>
        <v>1</v>
      </c>
      <c r="AZ82" s="75">
        <f t="shared" si="75"/>
        <v>2</v>
      </c>
      <c r="BA82" s="75">
        <f t="shared" si="76"/>
        <v>2</v>
      </c>
      <c r="BB82" s="75">
        <f t="shared" si="77"/>
        <v>1</v>
      </c>
    </row>
    <row r="83" spans="1:54" ht="48.75">
      <c r="A83" s="39" t="s">
        <v>149</v>
      </c>
      <c r="B83" s="40" t="s">
        <v>150</v>
      </c>
      <c r="C83" s="50" t="s">
        <v>79</v>
      </c>
      <c r="D83" s="57">
        <v>32685</v>
      </c>
      <c r="E83" s="90">
        <v>35077</v>
      </c>
      <c r="F83" s="76">
        <v>37579</v>
      </c>
      <c r="G83" s="76">
        <v>34442</v>
      </c>
      <c r="H83" s="76">
        <v>30621</v>
      </c>
      <c r="I83" s="76">
        <v>25310</v>
      </c>
      <c r="J83" s="76">
        <v>35700</v>
      </c>
      <c r="K83" s="76">
        <v>46713</v>
      </c>
      <c r="L83" s="76">
        <v>27928.799999999999</v>
      </c>
      <c r="M83" s="76">
        <v>36232</v>
      </c>
      <c r="N83" s="76">
        <v>26299</v>
      </c>
      <c r="O83" s="76">
        <v>33300</v>
      </c>
      <c r="P83" s="76">
        <v>42108</v>
      </c>
      <c r="Q83" s="92">
        <v>29091</v>
      </c>
      <c r="R83" s="76">
        <v>39316</v>
      </c>
      <c r="S83" s="76">
        <v>33000</v>
      </c>
      <c r="T83" s="76">
        <v>36436.122576000002</v>
      </c>
      <c r="U83" s="76">
        <v>38459</v>
      </c>
      <c r="V83" s="76">
        <v>29775</v>
      </c>
      <c r="W83" s="76">
        <v>25846.67793495546</v>
      </c>
      <c r="X83" s="76">
        <v>37579</v>
      </c>
      <c r="Y83" s="76">
        <v>33201</v>
      </c>
      <c r="Z83" s="76">
        <v>35093</v>
      </c>
      <c r="AA83" s="76">
        <v>31624.999999999996</v>
      </c>
      <c r="AB83" s="66">
        <v>33780</v>
      </c>
      <c r="AC83" s="67">
        <f t="shared" si="52"/>
        <v>33780</v>
      </c>
      <c r="AD83" s="75">
        <f t="shared" si="53"/>
        <v>2</v>
      </c>
      <c r="AE83" s="75">
        <f t="shared" si="54"/>
        <v>1</v>
      </c>
      <c r="AF83" s="75">
        <f t="shared" si="55"/>
        <v>1</v>
      </c>
      <c r="AG83" s="75">
        <f t="shared" si="56"/>
        <v>1</v>
      </c>
      <c r="AH83" s="75">
        <f t="shared" si="57"/>
        <v>2</v>
      </c>
      <c r="AI83" s="75">
        <f t="shared" si="58"/>
        <v>0</v>
      </c>
      <c r="AJ83" s="75">
        <f t="shared" si="59"/>
        <v>1</v>
      </c>
      <c r="AK83" s="75">
        <f t="shared" si="60"/>
        <v>0</v>
      </c>
      <c r="AL83" s="75">
        <f t="shared" si="61"/>
        <v>2</v>
      </c>
      <c r="AM83" s="75">
        <f t="shared" si="62"/>
        <v>1</v>
      </c>
      <c r="AN83" s="75">
        <f t="shared" si="63"/>
        <v>0</v>
      </c>
      <c r="AO83" s="75">
        <f t="shared" si="64"/>
        <v>2</v>
      </c>
      <c r="AP83" s="75">
        <f t="shared" si="65"/>
        <v>0</v>
      </c>
      <c r="AQ83" s="75">
        <f t="shared" si="66"/>
        <v>2</v>
      </c>
      <c r="AR83" s="75">
        <f t="shared" si="67"/>
        <v>1</v>
      </c>
      <c r="AS83" s="75">
        <f t="shared" si="68"/>
        <v>2</v>
      </c>
      <c r="AT83" s="75">
        <f t="shared" si="69"/>
        <v>1</v>
      </c>
      <c r="AU83" s="75">
        <f t="shared" si="70"/>
        <v>1</v>
      </c>
      <c r="AV83" s="75">
        <f t="shared" si="71"/>
        <v>2</v>
      </c>
      <c r="AW83" s="75">
        <f t="shared" si="72"/>
        <v>0</v>
      </c>
      <c r="AX83" s="75">
        <f t="shared" si="73"/>
        <v>1</v>
      </c>
      <c r="AY83" s="75">
        <f t="shared" si="74"/>
        <v>2</v>
      </c>
      <c r="AZ83" s="75">
        <f t="shared" si="75"/>
        <v>1</v>
      </c>
      <c r="BA83" s="75">
        <f t="shared" si="76"/>
        <v>2</v>
      </c>
      <c r="BB83" s="75">
        <f t="shared" si="77"/>
        <v>2</v>
      </c>
    </row>
    <row r="84" spans="1:54">
      <c r="A84" s="78"/>
      <c r="B84" s="78"/>
      <c r="C84" s="78"/>
      <c r="D84" s="77"/>
      <c r="E84" s="77"/>
      <c r="F84" s="77">
        <f t="shared" ref="F84:BB84" si="78">SUM(F2:F83)</f>
        <v>6069373</v>
      </c>
      <c r="G84" s="77">
        <f t="shared" si="78"/>
        <v>6099426</v>
      </c>
      <c r="H84" s="77">
        <f t="shared" si="78"/>
        <v>18234077</v>
      </c>
      <c r="I84" s="77">
        <f t="shared" si="78"/>
        <v>6278541</v>
      </c>
      <c r="J84" s="77">
        <f t="shared" si="78"/>
        <v>26350712</v>
      </c>
      <c r="K84" s="77">
        <f t="shared" si="78"/>
        <v>5072871</v>
      </c>
      <c r="L84" s="77">
        <f t="shared" si="78"/>
        <v>6295647.2399999984</v>
      </c>
      <c r="M84" s="77">
        <f t="shared" si="78"/>
        <v>6269008</v>
      </c>
      <c r="N84" s="77">
        <f t="shared" si="78"/>
        <v>4672627</v>
      </c>
      <c r="O84" s="77">
        <f t="shared" si="78"/>
        <v>7658850</v>
      </c>
      <c r="P84" s="77">
        <f t="shared" si="78"/>
        <v>7445402</v>
      </c>
      <c r="Q84" s="77">
        <f t="shared" si="78"/>
        <v>5803311</v>
      </c>
      <c r="R84" s="77">
        <f t="shared" si="78"/>
        <v>6573811</v>
      </c>
      <c r="S84" s="77">
        <f t="shared" si="78"/>
        <v>6117450</v>
      </c>
      <c r="T84" s="77">
        <f t="shared" si="78"/>
        <v>10840841.939423999</v>
      </c>
      <c r="U84" s="77">
        <f t="shared" si="78"/>
        <v>6311971</v>
      </c>
      <c r="V84" s="77">
        <f t="shared" si="78"/>
        <v>6696726</v>
      </c>
      <c r="W84" s="77">
        <f t="shared" si="78"/>
        <v>6700296.1363642663</v>
      </c>
      <c r="X84" s="77">
        <f t="shared" si="78"/>
        <v>6069373</v>
      </c>
      <c r="Y84" s="77">
        <f t="shared" si="78"/>
        <v>6101958</v>
      </c>
      <c r="Z84" s="77">
        <f t="shared" si="78"/>
        <v>6154289</v>
      </c>
      <c r="AA84" s="77">
        <f t="shared" si="78"/>
        <v>13113699</v>
      </c>
      <c r="AB84" s="77"/>
      <c r="AC84" s="77">
        <f t="shared" si="78"/>
        <v>6123079.062781699</v>
      </c>
      <c r="AD84" s="77">
        <f t="shared" si="78"/>
        <v>90</v>
      </c>
      <c r="AE84" s="77">
        <f t="shared" si="78"/>
        <v>101</v>
      </c>
      <c r="AF84" s="77">
        <f t="shared" si="78"/>
        <v>85</v>
      </c>
      <c r="AG84" s="77">
        <f t="shared" si="78"/>
        <v>107</v>
      </c>
      <c r="AH84" s="77">
        <f t="shared" si="78"/>
        <v>47</v>
      </c>
      <c r="AI84" s="77">
        <f t="shared" si="78"/>
        <v>106</v>
      </c>
      <c r="AJ84" s="77">
        <f t="shared" si="78"/>
        <v>50</v>
      </c>
      <c r="AK84" s="77">
        <f t="shared" si="78"/>
        <v>36</v>
      </c>
      <c r="AL84" s="77">
        <f t="shared" si="78"/>
        <v>91</v>
      </c>
      <c r="AM84" s="77">
        <f t="shared" si="78"/>
        <v>101</v>
      </c>
      <c r="AN84" s="77">
        <f t="shared" si="78"/>
        <v>43</v>
      </c>
      <c r="AO84" s="77">
        <f t="shared" si="78"/>
        <v>81</v>
      </c>
      <c r="AP84" s="77">
        <f t="shared" si="78"/>
        <v>46</v>
      </c>
      <c r="AQ84" s="77">
        <f t="shared" si="78"/>
        <v>97</v>
      </c>
      <c r="AR84" s="77">
        <f t="shared" si="78"/>
        <v>95</v>
      </c>
      <c r="AS84" s="77">
        <f t="shared" si="78"/>
        <v>83</v>
      </c>
      <c r="AT84" s="77">
        <f t="shared" si="78"/>
        <v>48</v>
      </c>
      <c r="AU84" s="77">
        <f t="shared" si="78"/>
        <v>93</v>
      </c>
      <c r="AV84" s="77">
        <f t="shared" si="78"/>
        <v>62</v>
      </c>
      <c r="AW84" s="77">
        <f t="shared" si="78"/>
        <v>46</v>
      </c>
      <c r="AX84" s="77">
        <f t="shared" si="78"/>
        <v>85</v>
      </c>
      <c r="AY84" s="77">
        <f t="shared" si="78"/>
        <v>100</v>
      </c>
      <c r="AZ84" s="77">
        <f t="shared" si="78"/>
        <v>92</v>
      </c>
      <c r="BA84" s="77">
        <f t="shared" si="78"/>
        <v>45</v>
      </c>
      <c r="BB84" s="77">
        <f t="shared" si="78"/>
        <v>76</v>
      </c>
    </row>
    <row r="88" spans="1:54">
      <c r="AC88" s="87"/>
    </row>
  </sheetData>
  <sheetProtection algorithmName="SHA-512" hashValue="RLTwylVVFmcCSsHkE+Udqo5mTkVn2duqDvQR6bAanBLhiOVoxQOvn9HRqdiGISPLZ/AO73ye1xeldn8JAaMNlA==" saltValue="cLzw2FLhWf3EoWRerWrqSg=="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C48"/>
  <sheetViews>
    <sheetView topLeftCell="AE1" zoomScale="80" zoomScaleNormal="80" workbookViewId="0">
      <selection activeCell="AS1" sqref="AS1:AS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9" width="13.42578125" style="26" customWidth="1"/>
    <col min="20" max="20" width="14.5703125" style="26" customWidth="1"/>
    <col min="21"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10.85546875" style="26" customWidth="1"/>
    <col min="49" max="16384" width="10.85546875" style="26"/>
  </cols>
  <sheetData>
    <row r="1" spans="1:55" ht="36">
      <c r="A1" s="25" t="s">
        <v>514</v>
      </c>
      <c r="B1" s="25" t="s">
        <v>515</v>
      </c>
      <c r="C1" s="25" t="s">
        <v>516</v>
      </c>
      <c r="D1" s="46" t="s">
        <v>688</v>
      </c>
      <c r="E1" s="42" t="s">
        <v>3</v>
      </c>
      <c r="F1" s="74" t="s">
        <v>4</v>
      </c>
      <c r="G1" s="42" t="s">
        <v>5</v>
      </c>
      <c r="H1" s="74" t="s">
        <v>6</v>
      </c>
      <c r="I1" s="42" t="s">
        <v>7</v>
      </c>
      <c r="J1" s="74" t="s">
        <v>8</v>
      </c>
      <c r="K1" s="42" t="s">
        <v>9</v>
      </c>
      <c r="L1" s="42" t="s">
        <v>10</v>
      </c>
      <c r="M1" s="74" t="s">
        <v>11</v>
      </c>
      <c r="N1" s="42" t="s">
        <v>12</v>
      </c>
      <c r="O1" s="74" t="s">
        <v>13</v>
      </c>
      <c r="P1" s="42" t="s">
        <v>14</v>
      </c>
      <c r="Q1" s="74" t="s">
        <v>15</v>
      </c>
      <c r="R1" s="42" t="s">
        <v>16</v>
      </c>
      <c r="S1" s="42" t="s">
        <v>17</v>
      </c>
      <c r="T1" s="74" t="s">
        <v>18</v>
      </c>
      <c r="U1" s="42" t="s">
        <v>19</v>
      </c>
      <c r="V1" s="74" t="s">
        <v>20</v>
      </c>
      <c r="W1" s="42" t="s">
        <v>21</v>
      </c>
      <c r="X1" s="74" t="s">
        <v>22</v>
      </c>
      <c r="Y1" s="42" t="s">
        <v>23</v>
      </c>
      <c r="Z1" s="74" t="s">
        <v>24</v>
      </c>
      <c r="AA1" s="42" t="s">
        <v>25</v>
      </c>
      <c r="AB1" s="74" t="s">
        <v>26</v>
      </c>
      <c r="AC1" s="42" t="s">
        <v>27</v>
      </c>
      <c r="AD1" s="56" t="s">
        <v>28</v>
      </c>
      <c r="AE1" s="42" t="s">
        <v>3</v>
      </c>
      <c r="AF1" s="74" t="s">
        <v>4</v>
      </c>
      <c r="AG1" s="42" t="s">
        <v>5</v>
      </c>
      <c r="AH1" s="74" t="s">
        <v>6</v>
      </c>
      <c r="AI1" s="42" t="s">
        <v>7</v>
      </c>
      <c r="AJ1" s="74" t="s">
        <v>8</v>
      </c>
      <c r="AK1" s="42" t="s">
        <v>9</v>
      </c>
      <c r="AL1" s="42" t="s">
        <v>10</v>
      </c>
      <c r="AM1" s="74" t="s">
        <v>11</v>
      </c>
      <c r="AN1" s="42" t="s">
        <v>12</v>
      </c>
      <c r="AO1" s="74" t="s">
        <v>13</v>
      </c>
      <c r="AP1" s="42" t="s">
        <v>14</v>
      </c>
      <c r="AQ1" s="74" t="s">
        <v>15</v>
      </c>
      <c r="AR1" s="42" t="s">
        <v>16</v>
      </c>
      <c r="AS1" s="42" t="s">
        <v>17</v>
      </c>
      <c r="AT1" s="74" t="s">
        <v>18</v>
      </c>
      <c r="AU1" s="42" t="s">
        <v>19</v>
      </c>
      <c r="AV1" s="74" t="s">
        <v>20</v>
      </c>
      <c r="AW1" s="42" t="s">
        <v>21</v>
      </c>
      <c r="AX1" s="74" t="s">
        <v>22</v>
      </c>
      <c r="AY1" s="42" t="s">
        <v>23</v>
      </c>
      <c r="AZ1" s="74" t="s">
        <v>24</v>
      </c>
      <c r="BA1" s="42" t="s">
        <v>25</v>
      </c>
      <c r="BB1" s="74" t="s">
        <v>26</v>
      </c>
      <c r="BC1" s="42" t="s">
        <v>27</v>
      </c>
    </row>
    <row r="2" spans="1:55" ht="14.45" customHeight="1">
      <c r="A2" s="98" t="s">
        <v>689</v>
      </c>
      <c r="B2" s="98" t="s">
        <v>690</v>
      </c>
      <c r="C2" s="100" t="s">
        <v>691</v>
      </c>
      <c r="D2" s="47" t="s">
        <v>692</v>
      </c>
      <c r="E2" s="57">
        <v>459667</v>
      </c>
      <c r="F2" s="58">
        <v>482893</v>
      </c>
      <c r="G2" s="59">
        <v>780000</v>
      </c>
      <c r="H2" s="60">
        <v>463722</v>
      </c>
      <c r="I2" s="61">
        <v>787500.00000000012</v>
      </c>
      <c r="J2" s="60">
        <v>355600</v>
      </c>
      <c r="K2" s="65">
        <v>805233</v>
      </c>
      <c r="L2" s="66">
        <v>451100.00000000006</v>
      </c>
      <c r="M2" s="66">
        <v>378000</v>
      </c>
      <c r="N2" s="66">
        <v>408390</v>
      </c>
      <c r="O2" s="66">
        <v>576000</v>
      </c>
      <c r="P2" s="66">
        <v>570700</v>
      </c>
      <c r="Q2" s="66">
        <v>305738</v>
      </c>
      <c r="R2" s="91">
        <v>482677</v>
      </c>
      <c r="S2" s="66">
        <v>365690</v>
      </c>
      <c r="T2" s="66">
        <v>416000</v>
      </c>
      <c r="U2" s="66">
        <v>1012452</v>
      </c>
      <c r="V2" s="66">
        <v>472460</v>
      </c>
      <c r="W2" s="66">
        <v>378045</v>
      </c>
      <c r="X2" s="66">
        <v>888888.88888888888</v>
      </c>
      <c r="Y2" s="66">
        <v>780000</v>
      </c>
      <c r="Z2" s="66">
        <v>476000</v>
      </c>
      <c r="AA2" s="66">
        <v>469886</v>
      </c>
      <c r="AB2" s="66">
        <v>342125</v>
      </c>
      <c r="AC2" s="66">
        <v>622000</v>
      </c>
      <c r="AD2" s="67">
        <f t="shared" ref="AD2:AD19" si="0">IFERROR(MEDIAN(E2:AC2),0)</f>
        <v>472460</v>
      </c>
      <c r="AE2" s="70">
        <f t="shared" ref="AE2:AE19" si="1">IF(E2=$AD2,2,IF(AND(($AD2-E2)/$AD2&lt;=0.2,($AD2-E2)/$AD2&gt;0),2,IF(AND(($AD2-E2)/$AD2&gt;=-0.2,($AD2-E2)/$AD2&lt;0),1,0)))</f>
        <v>2</v>
      </c>
      <c r="AF2" s="70">
        <f t="shared" ref="AF2:AF19" si="2">IF(F2=$AD2,2,IF(AND(($AD2-F2)/$AD2&lt;=0.2,($AD2-F2)/$AD2&gt;0),2,IF(AND(($AD2-F2)/$AD2&gt;=-0.2,($AD2-F2)/$AD2&lt;0),1,0)))</f>
        <v>1</v>
      </c>
      <c r="AG2" s="70">
        <f t="shared" ref="AG2:AG19" si="3">IF(G2=$AD2,2,IF(AND(($AD2-G2)/$AD2&lt;=0.2,($AD2-G2)/$AD2&gt;0),2,IF(AND(($AD2-G2)/$AD2&gt;=-0.2,($AD2-G2)/$AD2&lt;0),1,0)))</f>
        <v>0</v>
      </c>
      <c r="AH2" s="70">
        <f t="shared" ref="AH2:AH19" si="4">IF(H2=$AD2,2,IF(AND(($AD2-H2)/$AD2&lt;=0.2,($AD2-H2)/$AD2&gt;0),2,IF(AND(($AD2-H2)/$AD2&gt;=-0.2,($AD2-H2)/$AD2&lt;0),1,0)))</f>
        <v>2</v>
      </c>
      <c r="AI2" s="70">
        <f t="shared" ref="AI2:AI19" si="5">IF(I2=$AD2,2,IF(AND(($AD2-I2)/$AD2&lt;=0.2,($AD2-I2)/$AD2&gt;0),2,IF(AND(($AD2-I2)/$AD2&gt;=-0.2,($AD2-I2)/$AD2&lt;0),1,0)))</f>
        <v>0</v>
      </c>
      <c r="AJ2" s="70">
        <f t="shared" ref="AJ2:AJ19" si="6">IF(J2=$AD2,2,IF(AND(($AD2-J2)/$AD2&lt;=0.2,($AD2-J2)/$AD2&gt;0),2,IF(AND(($AD2-J2)/$AD2&gt;=-0.2,($AD2-J2)/$AD2&lt;0),1,0)))</f>
        <v>0</v>
      </c>
      <c r="AK2" s="70">
        <f t="shared" ref="AK2:AK19" si="7">IF(K2=$AD2,2,IF(AND(($AD2-K2)/$AD2&lt;=0.2,($AD2-K2)/$AD2&gt;0),2,IF(AND(($AD2-K2)/$AD2&gt;=-0.2,($AD2-K2)/$AD2&lt;0),1,0)))</f>
        <v>0</v>
      </c>
      <c r="AL2" s="70">
        <f t="shared" ref="AL2:AL19" si="8">IF(L2=$AD2,2,IF(AND(($AD2-L2)/$AD2&lt;=0.2,($AD2-L2)/$AD2&gt;0),2,IF(AND(($AD2-L2)/$AD2&gt;=-0.2,($AD2-L2)/$AD2&lt;0),1,0)))</f>
        <v>2</v>
      </c>
      <c r="AM2" s="70">
        <f t="shared" ref="AM2:AM19" si="9">IF(M2=$AD2,2,IF(AND(($AD2-M2)/$AD2&lt;=0.2,($AD2-M2)/$AD2&gt;0),2,IF(AND(($AD2-M2)/$AD2&gt;=-0.2,($AD2-M2)/$AD2&lt;0),1,0)))</f>
        <v>2</v>
      </c>
      <c r="AN2" s="70">
        <f t="shared" ref="AN2:AN19" si="10">IF(N2=$AD2,2,IF(AND(($AD2-N2)/$AD2&lt;=0.2,($AD2-N2)/$AD2&gt;0),2,IF(AND(($AD2-N2)/$AD2&gt;=-0.2,($AD2-N2)/$AD2&lt;0),1,0)))</f>
        <v>2</v>
      </c>
      <c r="AO2" s="70">
        <f t="shared" ref="AO2:AO19" si="11">IF(O2=$AD2,2,IF(AND(($AD2-O2)/$AD2&lt;=0.2,($AD2-O2)/$AD2&gt;0),2,IF(AND(($AD2-O2)/$AD2&gt;=-0.2,($AD2-O2)/$AD2&lt;0),1,0)))</f>
        <v>0</v>
      </c>
      <c r="AP2" s="70">
        <f t="shared" ref="AP2:AP19" si="12">IF(P2=$AD2,2,IF(AND(($AD2-P2)/$AD2&lt;=0.2,($AD2-P2)/$AD2&gt;0),2,IF(AND(($AD2-P2)/$AD2&gt;=-0.2,($AD2-P2)/$AD2&lt;0),1,0)))</f>
        <v>0</v>
      </c>
      <c r="AQ2" s="70">
        <f t="shared" ref="AQ2:AQ19" si="13">IF(Q2=$AD2,2,IF(AND(($AD2-Q2)/$AD2&lt;=0.2,($AD2-Q2)/$AD2&gt;0),2,IF(AND(($AD2-Q2)/$AD2&gt;=-0.2,($AD2-Q2)/$AD2&lt;0),1,0)))</f>
        <v>0</v>
      </c>
      <c r="AR2" s="70">
        <f t="shared" ref="AR2:AR19" si="14">IF(R2=$AD2,2,IF(AND(($AD2-R2)/$AD2&lt;=0.2,($AD2-R2)/$AD2&gt;0),2,IF(AND(($AD2-R2)/$AD2&gt;=-0.2,($AD2-R2)/$AD2&lt;0),1,0)))</f>
        <v>1</v>
      </c>
      <c r="AS2" s="70">
        <f t="shared" ref="AS2:AS19" si="15">IF(S2=$AD2,2,IF(AND(($AD2-S2)/$AD2&lt;=0.2,($AD2-S2)/$AD2&gt;0),2,IF(AND(($AD2-S2)/$AD2&gt;=-0.2,($AD2-S2)/$AD2&lt;0),1,0)))</f>
        <v>0</v>
      </c>
      <c r="AT2" s="70">
        <f t="shared" ref="AT2:AT19" si="16">IF(T2=$AD2,2,IF(AND(($AD2-T2)/$AD2&lt;=0.2,($AD2-T2)/$AD2&gt;0),2,IF(AND(($AD2-T2)/$AD2&gt;=-0.2,($AD2-T2)/$AD2&lt;0),1,0)))</f>
        <v>2</v>
      </c>
      <c r="AU2" s="70">
        <f t="shared" ref="AU2:AU19" si="17">IF(U2=$AD2,2,IF(AND(($AD2-U2)/$AD2&lt;=0.2,($AD2-U2)/$AD2&gt;0),2,IF(AND(($AD2-U2)/$AD2&gt;=-0.2,($AD2-U2)/$AD2&lt;0),1,0)))</f>
        <v>0</v>
      </c>
      <c r="AV2" s="70">
        <f t="shared" ref="AV2:AV19" si="18">IF(V2=$AD2,2,IF(AND(($AD2-V2)/$AD2&lt;=0.2,($AD2-V2)/$AD2&gt;0),2,IF(AND(($AD2-V2)/$AD2&gt;=-0.2,($AD2-V2)/$AD2&lt;0),1,0)))</f>
        <v>2</v>
      </c>
      <c r="AW2" s="70">
        <f t="shared" ref="AW2:AW19" si="19">IF(W2=$AD2,2,IF(AND(($AD2-W2)/$AD2&lt;=0.2,($AD2-W2)/$AD2&gt;0),2,IF(AND(($AD2-W2)/$AD2&gt;=-0.2,($AD2-W2)/$AD2&lt;0),1,0)))</f>
        <v>2</v>
      </c>
      <c r="AX2" s="70">
        <f t="shared" ref="AX2:AX19" si="20">IF(X2=$AD2,2,IF(AND(($AD2-X2)/$AD2&lt;=0.2,($AD2-X2)/$AD2&gt;0),2,IF(AND(($AD2-X2)/$AD2&gt;=-0.2,($AD2-X2)/$AD2&lt;0),1,0)))</f>
        <v>0</v>
      </c>
      <c r="AY2" s="70">
        <f t="shared" ref="AY2:AY19" si="21">IF(Y2=$AD2,2,IF(AND(($AD2-Y2)/$AD2&lt;=0.2,($AD2-Y2)/$AD2&gt;0),2,IF(AND(($AD2-Y2)/$AD2&gt;=-0.2,($AD2-Y2)/$AD2&lt;0),1,0)))</f>
        <v>0</v>
      </c>
      <c r="AZ2" s="70">
        <f t="shared" ref="AZ2:AZ19" si="22">IF(Z2=$AD2,2,IF(AND(($AD2-Z2)/$AD2&lt;=0.2,($AD2-Z2)/$AD2&gt;0),2,IF(AND(($AD2-Z2)/$AD2&gt;=-0.2,($AD2-Z2)/$AD2&lt;0),1,0)))</f>
        <v>1</v>
      </c>
      <c r="BA2" s="70">
        <f t="shared" ref="BA2:BA19" si="23">IF(AA2=$AD2,2,IF(AND(($AD2-AA2)/$AD2&lt;=0.2,($AD2-AA2)/$AD2&gt;0),2,IF(AND(($AD2-AA2)/$AD2&gt;=-0.2,($AD2-AA2)/$AD2&lt;0),1,0)))</f>
        <v>2</v>
      </c>
      <c r="BB2" s="70">
        <f t="shared" ref="BB2:BB19" si="24">IF(AB2=$AD2,2,IF(AND(($AD2-AB2)/$AD2&lt;=0.2,($AD2-AB2)/$AD2&gt;0),2,IF(AND(($AD2-AB2)/$AD2&gt;=-0.2,($AD2-AB2)/$AD2&lt;0),1,0)))</f>
        <v>0</v>
      </c>
      <c r="BC2" s="70">
        <f t="shared" ref="BC2:BC19" si="25">IF(AC2=$AD2,2,IF(AND(($AD2-AC2)/$AD2&lt;=0.2,($AD2-AC2)/$AD2&gt;0),2,IF(AND(($AD2-AC2)/$AD2&gt;=-0.2,($AD2-AC2)/$AD2&lt;0),1,0)))</f>
        <v>0</v>
      </c>
    </row>
    <row r="3" spans="1:55">
      <c r="A3" s="99"/>
      <c r="B3" s="99"/>
      <c r="C3" s="100"/>
      <c r="D3" s="47" t="s">
        <v>693</v>
      </c>
      <c r="E3" s="57">
        <v>601566</v>
      </c>
      <c r="F3" s="58">
        <v>633331</v>
      </c>
      <c r="G3" s="59">
        <v>965000</v>
      </c>
      <c r="H3" s="60">
        <v>629448</v>
      </c>
      <c r="I3" s="61">
        <v>1137500</v>
      </c>
      <c r="J3" s="60">
        <v>435210</v>
      </c>
      <c r="K3" s="65">
        <v>1152317</v>
      </c>
      <c r="L3" s="66">
        <v>597500</v>
      </c>
      <c r="M3" s="66">
        <v>432000</v>
      </c>
      <c r="N3" s="66">
        <v>598377</v>
      </c>
      <c r="O3" s="66">
        <v>720000</v>
      </c>
      <c r="P3" s="66">
        <v>755850</v>
      </c>
      <c r="Q3" s="66">
        <v>457692</v>
      </c>
      <c r="R3" s="91">
        <v>639325</v>
      </c>
      <c r="S3" s="66">
        <v>603084</v>
      </c>
      <c r="T3" s="66">
        <v>493000</v>
      </c>
      <c r="U3" s="66">
        <v>1619923.2</v>
      </c>
      <c r="V3" s="66">
        <v>586616</v>
      </c>
      <c r="W3" s="66">
        <v>528722</v>
      </c>
      <c r="X3" s="66">
        <v>1333333.3333333333</v>
      </c>
      <c r="Y3" s="66">
        <v>965000</v>
      </c>
      <c r="Z3" s="66">
        <v>595000</v>
      </c>
      <c r="AA3" s="66">
        <v>630727</v>
      </c>
      <c r="AB3" s="66">
        <v>383179.99999999994</v>
      </c>
      <c r="AC3" s="66">
        <v>885000</v>
      </c>
      <c r="AD3" s="67">
        <f t="shared" si="0"/>
        <v>629448</v>
      </c>
      <c r="AE3" s="70">
        <f t="shared" si="1"/>
        <v>2</v>
      </c>
      <c r="AF3" s="70">
        <f t="shared" si="2"/>
        <v>1</v>
      </c>
      <c r="AG3" s="70">
        <f t="shared" si="3"/>
        <v>0</v>
      </c>
      <c r="AH3" s="70">
        <f t="shared" si="4"/>
        <v>2</v>
      </c>
      <c r="AI3" s="70">
        <f t="shared" si="5"/>
        <v>0</v>
      </c>
      <c r="AJ3" s="70">
        <f t="shared" si="6"/>
        <v>0</v>
      </c>
      <c r="AK3" s="70">
        <f t="shared" si="7"/>
        <v>0</v>
      </c>
      <c r="AL3" s="70">
        <f t="shared" si="8"/>
        <v>2</v>
      </c>
      <c r="AM3" s="70">
        <f t="shared" si="9"/>
        <v>0</v>
      </c>
      <c r="AN3" s="70">
        <f t="shared" si="10"/>
        <v>2</v>
      </c>
      <c r="AO3" s="70">
        <f t="shared" si="11"/>
        <v>1</v>
      </c>
      <c r="AP3" s="70">
        <f t="shared" si="12"/>
        <v>0</v>
      </c>
      <c r="AQ3" s="70">
        <f t="shared" si="13"/>
        <v>0</v>
      </c>
      <c r="AR3" s="70">
        <f t="shared" si="14"/>
        <v>1</v>
      </c>
      <c r="AS3" s="70">
        <f t="shared" si="15"/>
        <v>2</v>
      </c>
      <c r="AT3" s="70">
        <f t="shared" si="16"/>
        <v>0</v>
      </c>
      <c r="AU3" s="70">
        <f t="shared" si="17"/>
        <v>0</v>
      </c>
      <c r="AV3" s="70">
        <f t="shared" si="18"/>
        <v>2</v>
      </c>
      <c r="AW3" s="70">
        <f t="shared" si="19"/>
        <v>2</v>
      </c>
      <c r="AX3" s="70">
        <f t="shared" si="20"/>
        <v>0</v>
      </c>
      <c r="AY3" s="70">
        <f t="shared" si="21"/>
        <v>0</v>
      </c>
      <c r="AZ3" s="70">
        <f t="shared" si="22"/>
        <v>2</v>
      </c>
      <c r="BA3" s="70">
        <f t="shared" si="23"/>
        <v>1</v>
      </c>
      <c r="BB3" s="70">
        <f t="shared" si="24"/>
        <v>0</v>
      </c>
      <c r="BC3" s="70">
        <f t="shared" si="25"/>
        <v>0</v>
      </c>
    </row>
    <row r="4" spans="1:55">
      <c r="A4" s="98" t="s">
        <v>694</v>
      </c>
      <c r="B4" s="98" t="s">
        <v>690</v>
      </c>
      <c r="C4" s="100" t="s">
        <v>691</v>
      </c>
      <c r="D4" s="47" t="s">
        <v>692</v>
      </c>
      <c r="E4" s="57">
        <v>492286</v>
      </c>
      <c r="F4" s="58">
        <v>478949</v>
      </c>
      <c r="G4" s="59">
        <v>965000</v>
      </c>
      <c r="H4" s="60">
        <v>425322</v>
      </c>
      <c r="I4" s="61">
        <v>1575000.0000000002</v>
      </c>
      <c r="J4" s="60">
        <v>370000</v>
      </c>
      <c r="K4" s="65">
        <v>1520225</v>
      </c>
      <c r="L4" s="66">
        <v>468640</v>
      </c>
      <c r="M4" s="66">
        <v>345600</v>
      </c>
      <c r="N4" s="66">
        <v>379376</v>
      </c>
      <c r="O4" s="66">
        <v>576000</v>
      </c>
      <c r="P4" s="66">
        <v>592950</v>
      </c>
      <c r="Q4" s="66">
        <v>305738</v>
      </c>
      <c r="R4" s="91">
        <v>501445</v>
      </c>
      <c r="S4" s="66">
        <v>409242</v>
      </c>
      <c r="T4" s="66">
        <v>535000</v>
      </c>
      <c r="U4" s="66">
        <v>1417432.8</v>
      </c>
      <c r="V4" s="66">
        <v>477776</v>
      </c>
      <c r="W4" s="66">
        <v>378045</v>
      </c>
      <c r="X4" s="66">
        <v>1111111.111111111</v>
      </c>
      <c r="Y4" s="66">
        <v>965000</v>
      </c>
      <c r="Z4" s="66">
        <v>404600</v>
      </c>
      <c r="AA4" s="66">
        <v>481909</v>
      </c>
      <c r="AB4" s="66">
        <v>342125</v>
      </c>
      <c r="AC4" s="66">
        <v>622000</v>
      </c>
      <c r="AD4" s="67">
        <f t="shared" si="0"/>
        <v>481909</v>
      </c>
      <c r="AE4" s="70">
        <f t="shared" si="1"/>
        <v>1</v>
      </c>
      <c r="AF4" s="70">
        <f t="shared" si="2"/>
        <v>2</v>
      </c>
      <c r="AG4" s="70">
        <f t="shared" si="3"/>
        <v>0</v>
      </c>
      <c r="AH4" s="70">
        <f t="shared" si="4"/>
        <v>2</v>
      </c>
      <c r="AI4" s="70">
        <f t="shared" si="5"/>
        <v>0</v>
      </c>
      <c r="AJ4" s="70">
        <f t="shared" si="6"/>
        <v>0</v>
      </c>
      <c r="AK4" s="70">
        <f t="shared" si="7"/>
        <v>0</v>
      </c>
      <c r="AL4" s="70">
        <f t="shared" si="8"/>
        <v>2</v>
      </c>
      <c r="AM4" s="70">
        <f t="shared" si="9"/>
        <v>0</v>
      </c>
      <c r="AN4" s="70">
        <f t="shared" si="10"/>
        <v>0</v>
      </c>
      <c r="AO4" s="70">
        <f t="shared" si="11"/>
        <v>1</v>
      </c>
      <c r="AP4" s="70">
        <f t="shared" si="12"/>
        <v>0</v>
      </c>
      <c r="AQ4" s="70">
        <f t="shared" si="13"/>
        <v>0</v>
      </c>
      <c r="AR4" s="70">
        <f t="shared" si="14"/>
        <v>1</v>
      </c>
      <c r="AS4" s="70">
        <f t="shared" si="15"/>
        <v>2</v>
      </c>
      <c r="AT4" s="70">
        <f t="shared" si="16"/>
        <v>1</v>
      </c>
      <c r="AU4" s="70">
        <f t="shared" si="17"/>
        <v>0</v>
      </c>
      <c r="AV4" s="70">
        <f t="shared" si="18"/>
        <v>2</v>
      </c>
      <c r="AW4" s="70">
        <f t="shared" si="19"/>
        <v>0</v>
      </c>
      <c r="AX4" s="70">
        <f t="shared" si="20"/>
        <v>0</v>
      </c>
      <c r="AY4" s="70">
        <f t="shared" si="21"/>
        <v>0</v>
      </c>
      <c r="AZ4" s="70">
        <f t="shared" si="22"/>
        <v>2</v>
      </c>
      <c r="BA4" s="70">
        <f t="shared" si="23"/>
        <v>2</v>
      </c>
      <c r="BB4" s="70">
        <f t="shared" si="24"/>
        <v>0</v>
      </c>
      <c r="BC4" s="70">
        <f t="shared" si="25"/>
        <v>0</v>
      </c>
    </row>
    <row r="5" spans="1:55">
      <c r="A5" s="99"/>
      <c r="B5" s="99"/>
      <c r="C5" s="100"/>
      <c r="D5" s="47" t="s">
        <v>693</v>
      </c>
      <c r="E5" s="57">
        <v>719484</v>
      </c>
      <c r="F5" s="58">
        <v>76139</v>
      </c>
      <c r="G5" s="59">
        <v>1200000</v>
      </c>
      <c r="H5" s="60">
        <v>660149</v>
      </c>
      <c r="I5" s="61">
        <v>2100000.0000000005</v>
      </c>
      <c r="J5" s="60">
        <v>450000</v>
      </c>
      <c r="K5" s="65">
        <v>2235217</v>
      </c>
      <c r="L5" s="66">
        <v>679876.00000000012</v>
      </c>
      <c r="M5" s="66">
        <v>410400</v>
      </c>
      <c r="N5" s="66">
        <v>672445</v>
      </c>
      <c r="O5" s="66">
        <v>720000</v>
      </c>
      <c r="P5" s="66">
        <v>860100</v>
      </c>
      <c r="Q5" s="66">
        <v>457692</v>
      </c>
      <c r="R5" s="91">
        <v>727467</v>
      </c>
      <c r="S5" s="66">
        <v>578289</v>
      </c>
      <c r="T5" s="66">
        <v>550000</v>
      </c>
      <c r="U5" s="66">
        <v>2227394.4</v>
      </c>
      <c r="V5" s="66">
        <v>773778</v>
      </c>
      <c r="W5" s="66">
        <v>528722</v>
      </c>
      <c r="X5" s="66">
        <v>1777777.7777777778</v>
      </c>
      <c r="Y5" s="66">
        <v>1200000</v>
      </c>
      <c r="Z5" s="66">
        <v>737800</v>
      </c>
      <c r="AA5" s="66">
        <v>715242</v>
      </c>
      <c r="AB5" s="66">
        <v>383179.99999999994</v>
      </c>
      <c r="AC5" s="66">
        <v>885000</v>
      </c>
      <c r="AD5" s="67">
        <f t="shared" si="0"/>
        <v>719484</v>
      </c>
      <c r="AE5" s="70">
        <f t="shared" si="1"/>
        <v>2</v>
      </c>
      <c r="AF5" s="70">
        <f t="shared" si="2"/>
        <v>0</v>
      </c>
      <c r="AG5" s="70">
        <f t="shared" si="3"/>
        <v>0</v>
      </c>
      <c r="AH5" s="70">
        <f t="shared" si="4"/>
        <v>2</v>
      </c>
      <c r="AI5" s="70">
        <f t="shared" si="5"/>
        <v>0</v>
      </c>
      <c r="AJ5" s="70">
        <f t="shared" si="6"/>
        <v>0</v>
      </c>
      <c r="AK5" s="70">
        <f t="shared" si="7"/>
        <v>0</v>
      </c>
      <c r="AL5" s="70">
        <f t="shared" si="8"/>
        <v>2</v>
      </c>
      <c r="AM5" s="70">
        <f t="shared" si="9"/>
        <v>0</v>
      </c>
      <c r="AN5" s="70">
        <f t="shared" si="10"/>
        <v>2</v>
      </c>
      <c r="AO5" s="70">
        <f t="shared" si="11"/>
        <v>1</v>
      </c>
      <c r="AP5" s="70">
        <f t="shared" si="12"/>
        <v>1</v>
      </c>
      <c r="AQ5" s="70">
        <f t="shared" si="13"/>
        <v>0</v>
      </c>
      <c r="AR5" s="70">
        <f t="shared" si="14"/>
        <v>1</v>
      </c>
      <c r="AS5" s="70">
        <f t="shared" si="15"/>
        <v>2</v>
      </c>
      <c r="AT5" s="70">
        <f t="shared" si="16"/>
        <v>0</v>
      </c>
      <c r="AU5" s="70">
        <f t="shared" si="17"/>
        <v>0</v>
      </c>
      <c r="AV5" s="70">
        <f t="shared" si="18"/>
        <v>1</v>
      </c>
      <c r="AW5" s="70">
        <f t="shared" si="19"/>
        <v>0</v>
      </c>
      <c r="AX5" s="70">
        <f t="shared" si="20"/>
        <v>0</v>
      </c>
      <c r="AY5" s="70">
        <f t="shared" si="21"/>
        <v>0</v>
      </c>
      <c r="AZ5" s="70">
        <f t="shared" si="22"/>
        <v>1</v>
      </c>
      <c r="BA5" s="70">
        <f t="shared" si="23"/>
        <v>2</v>
      </c>
      <c r="BB5" s="70">
        <f t="shared" si="24"/>
        <v>0</v>
      </c>
      <c r="BC5" s="70">
        <f t="shared" si="25"/>
        <v>0</v>
      </c>
    </row>
    <row r="6" spans="1:55" ht="14.45" customHeight="1">
      <c r="A6" s="98" t="s">
        <v>695</v>
      </c>
      <c r="B6" s="98" t="s">
        <v>690</v>
      </c>
      <c r="C6" s="100" t="s">
        <v>691</v>
      </c>
      <c r="D6" s="47" t="s">
        <v>692</v>
      </c>
      <c r="E6" s="57">
        <v>414822</v>
      </c>
      <c r="F6" s="58">
        <v>417690</v>
      </c>
      <c r="G6" s="59">
        <v>630000</v>
      </c>
      <c r="H6" s="60">
        <v>425575</v>
      </c>
      <c r="I6" s="61">
        <v>402500.00000000006</v>
      </c>
      <c r="J6" s="60">
        <v>355600</v>
      </c>
      <c r="K6" s="65">
        <v>576158</v>
      </c>
      <c r="L6" s="66">
        <v>282800</v>
      </c>
      <c r="M6" s="66">
        <v>324000</v>
      </c>
      <c r="N6" s="66">
        <v>341804</v>
      </c>
      <c r="O6" s="66">
        <v>576000</v>
      </c>
      <c r="P6" s="66">
        <v>357800</v>
      </c>
      <c r="Q6" s="66">
        <v>225185</v>
      </c>
      <c r="R6" s="91">
        <v>302596</v>
      </c>
      <c r="S6" s="66">
        <v>436696</v>
      </c>
      <c r="T6" s="66">
        <v>350000</v>
      </c>
      <c r="U6" s="66">
        <v>506226</v>
      </c>
      <c r="V6" s="66">
        <v>416743</v>
      </c>
      <c r="W6" s="66">
        <v>378045</v>
      </c>
      <c r="X6" s="66">
        <v>365227.77777777775</v>
      </c>
      <c r="Y6" s="66">
        <v>630000</v>
      </c>
      <c r="Z6" s="66">
        <v>333200</v>
      </c>
      <c r="AA6" s="66">
        <v>433766</v>
      </c>
      <c r="AB6" s="66">
        <v>246099.99999999997</v>
      </c>
      <c r="AC6" s="66">
        <v>575000</v>
      </c>
      <c r="AD6" s="67">
        <f t="shared" si="0"/>
        <v>402500.00000000006</v>
      </c>
      <c r="AE6" s="70">
        <f t="shared" si="1"/>
        <v>1</v>
      </c>
      <c r="AF6" s="70">
        <f t="shared" si="2"/>
        <v>1</v>
      </c>
      <c r="AG6" s="70">
        <f t="shared" si="3"/>
        <v>0</v>
      </c>
      <c r="AH6" s="70">
        <f t="shared" si="4"/>
        <v>1</v>
      </c>
      <c r="AI6" s="70">
        <f t="shared" si="5"/>
        <v>2</v>
      </c>
      <c r="AJ6" s="70">
        <f t="shared" si="6"/>
        <v>2</v>
      </c>
      <c r="AK6" s="70">
        <f t="shared" si="7"/>
        <v>0</v>
      </c>
      <c r="AL6" s="70">
        <f t="shared" si="8"/>
        <v>0</v>
      </c>
      <c r="AM6" s="70">
        <f t="shared" si="9"/>
        <v>2</v>
      </c>
      <c r="AN6" s="70">
        <f t="shared" si="10"/>
        <v>2</v>
      </c>
      <c r="AO6" s="70">
        <f t="shared" si="11"/>
        <v>0</v>
      </c>
      <c r="AP6" s="70">
        <f t="shared" si="12"/>
        <v>2</v>
      </c>
      <c r="AQ6" s="70">
        <f t="shared" si="13"/>
        <v>0</v>
      </c>
      <c r="AR6" s="70">
        <f t="shared" si="14"/>
        <v>0</v>
      </c>
      <c r="AS6" s="70">
        <f t="shared" si="15"/>
        <v>1</v>
      </c>
      <c r="AT6" s="70">
        <f t="shared" si="16"/>
        <v>2</v>
      </c>
      <c r="AU6" s="70">
        <f t="shared" si="17"/>
        <v>0</v>
      </c>
      <c r="AV6" s="70">
        <f t="shared" si="18"/>
        <v>1</v>
      </c>
      <c r="AW6" s="70">
        <f t="shared" si="19"/>
        <v>2</v>
      </c>
      <c r="AX6" s="70">
        <f t="shared" si="20"/>
        <v>2</v>
      </c>
      <c r="AY6" s="70">
        <f t="shared" si="21"/>
        <v>0</v>
      </c>
      <c r="AZ6" s="70">
        <f t="shared" si="22"/>
        <v>2</v>
      </c>
      <c r="BA6" s="70">
        <f t="shared" si="23"/>
        <v>1</v>
      </c>
      <c r="BB6" s="70">
        <f t="shared" si="24"/>
        <v>0</v>
      </c>
      <c r="BC6" s="70">
        <f t="shared" si="25"/>
        <v>0</v>
      </c>
    </row>
    <row r="7" spans="1:55">
      <c r="A7" s="99"/>
      <c r="B7" s="99"/>
      <c r="C7" s="100"/>
      <c r="D7" s="47" t="s">
        <v>693</v>
      </c>
      <c r="E7" s="57">
        <v>522527</v>
      </c>
      <c r="F7" s="58">
        <v>539197</v>
      </c>
      <c r="G7" s="59">
        <v>746666.66666666663</v>
      </c>
      <c r="H7" s="60">
        <v>550054</v>
      </c>
      <c r="I7" s="61">
        <v>472500.00000000006</v>
      </c>
      <c r="J7" s="60">
        <v>435210</v>
      </c>
      <c r="K7" s="65">
        <v>839942</v>
      </c>
      <c r="L7" s="66">
        <v>380400.00000000006</v>
      </c>
      <c r="M7" s="66">
        <v>345600</v>
      </c>
      <c r="N7" s="66">
        <v>539180</v>
      </c>
      <c r="O7" s="66">
        <v>720000</v>
      </c>
      <c r="P7" s="66">
        <v>481250</v>
      </c>
      <c r="Q7" s="66">
        <v>336862</v>
      </c>
      <c r="R7" s="91">
        <v>529176</v>
      </c>
      <c r="S7" s="66">
        <v>538341</v>
      </c>
      <c r="T7" s="66">
        <v>357000</v>
      </c>
      <c r="U7" s="66">
        <v>627720.24</v>
      </c>
      <c r="V7" s="66">
        <v>524358</v>
      </c>
      <c r="W7" s="66">
        <v>528722</v>
      </c>
      <c r="X7" s="66">
        <v>549507.77777777775</v>
      </c>
      <c r="Y7" s="66">
        <v>746666.66666666663</v>
      </c>
      <c r="Z7" s="66">
        <v>547400</v>
      </c>
      <c r="AA7" s="66">
        <v>498081</v>
      </c>
      <c r="AB7" s="66">
        <v>273700</v>
      </c>
      <c r="AC7" s="66">
        <v>850000</v>
      </c>
      <c r="AD7" s="67">
        <f t="shared" si="0"/>
        <v>529176</v>
      </c>
      <c r="AE7" s="70">
        <f t="shared" si="1"/>
        <v>2</v>
      </c>
      <c r="AF7" s="70">
        <f t="shared" si="2"/>
        <v>1</v>
      </c>
      <c r="AG7" s="70">
        <f t="shared" si="3"/>
        <v>0</v>
      </c>
      <c r="AH7" s="70">
        <f t="shared" si="4"/>
        <v>1</v>
      </c>
      <c r="AI7" s="70">
        <f t="shared" si="5"/>
        <v>2</v>
      </c>
      <c r="AJ7" s="70">
        <f t="shared" si="6"/>
        <v>2</v>
      </c>
      <c r="AK7" s="70">
        <f t="shared" si="7"/>
        <v>0</v>
      </c>
      <c r="AL7" s="70">
        <f t="shared" si="8"/>
        <v>0</v>
      </c>
      <c r="AM7" s="70">
        <f t="shared" si="9"/>
        <v>0</v>
      </c>
      <c r="AN7" s="70">
        <f t="shared" si="10"/>
        <v>1</v>
      </c>
      <c r="AO7" s="70">
        <f t="shared" si="11"/>
        <v>0</v>
      </c>
      <c r="AP7" s="70">
        <f t="shared" si="12"/>
        <v>2</v>
      </c>
      <c r="AQ7" s="70">
        <f t="shared" si="13"/>
        <v>0</v>
      </c>
      <c r="AR7" s="70">
        <f t="shared" si="14"/>
        <v>2</v>
      </c>
      <c r="AS7" s="70">
        <f t="shared" si="15"/>
        <v>1</v>
      </c>
      <c r="AT7" s="70">
        <f t="shared" si="16"/>
        <v>0</v>
      </c>
      <c r="AU7" s="70">
        <f t="shared" si="17"/>
        <v>1</v>
      </c>
      <c r="AV7" s="70">
        <f t="shared" si="18"/>
        <v>2</v>
      </c>
      <c r="AW7" s="70">
        <f t="shared" si="19"/>
        <v>2</v>
      </c>
      <c r="AX7" s="70">
        <f t="shared" si="20"/>
        <v>1</v>
      </c>
      <c r="AY7" s="70">
        <f t="shared" si="21"/>
        <v>0</v>
      </c>
      <c r="AZ7" s="70">
        <f t="shared" si="22"/>
        <v>1</v>
      </c>
      <c r="BA7" s="70">
        <f t="shared" si="23"/>
        <v>2</v>
      </c>
      <c r="BB7" s="70">
        <f t="shared" si="24"/>
        <v>0</v>
      </c>
      <c r="BC7" s="70">
        <f t="shared" si="25"/>
        <v>0</v>
      </c>
    </row>
    <row r="8" spans="1:55">
      <c r="A8" s="98" t="s">
        <v>696</v>
      </c>
      <c r="B8" s="98" t="s">
        <v>690</v>
      </c>
      <c r="C8" s="100" t="s">
        <v>691</v>
      </c>
      <c r="D8" s="47" t="s">
        <v>692</v>
      </c>
      <c r="E8" s="57">
        <v>279680</v>
      </c>
      <c r="F8" s="58">
        <v>302438</v>
      </c>
      <c r="G8" s="59">
        <v>400000</v>
      </c>
      <c r="H8" s="60">
        <v>302260</v>
      </c>
      <c r="I8" s="61">
        <v>332500</v>
      </c>
      <c r="J8" s="60">
        <v>275360</v>
      </c>
      <c r="K8" s="65">
        <v>367908</v>
      </c>
      <c r="L8" s="66">
        <v>227695.00000000003</v>
      </c>
      <c r="M8" s="66">
        <v>270000</v>
      </c>
      <c r="N8" s="66">
        <v>257090</v>
      </c>
      <c r="O8" s="66">
        <v>360000</v>
      </c>
      <c r="P8" s="66">
        <v>288100</v>
      </c>
      <c r="Q8" s="66">
        <v>199554</v>
      </c>
      <c r="R8" s="91">
        <v>301174</v>
      </c>
      <c r="S8" s="66">
        <v>313922</v>
      </c>
      <c r="T8" s="66">
        <v>300000</v>
      </c>
      <c r="U8" s="66">
        <v>303735.59999999998</v>
      </c>
      <c r="V8" s="66">
        <v>334401</v>
      </c>
      <c r="W8" s="66">
        <v>271579</v>
      </c>
      <c r="X8" s="66">
        <v>312745.55555555556</v>
      </c>
      <c r="Y8" s="66">
        <v>400000</v>
      </c>
      <c r="Z8" s="66">
        <v>285600</v>
      </c>
      <c r="AA8" s="66">
        <v>268874</v>
      </c>
      <c r="AB8" s="66">
        <v>191589.99999999997</v>
      </c>
      <c r="AC8" s="66">
        <v>400000</v>
      </c>
      <c r="AD8" s="67">
        <f t="shared" si="0"/>
        <v>301174</v>
      </c>
      <c r="AE8" s="70">
        <f t="shared" si="1"/>
        <v>2</v>
      </c>
      <c r="AF8" s="70">
        <f t="shared" si="2"/>
        <v>1</v>
      </c>
      <c r="AG8" s="70">
        <f t="shared" si="3"/>
        <v>0</v>
      </c>
      <c r="AH8" s="70">
        <f t="shared" si="4"/>
        <v>1</v>
      </c>
      <c r="AI8" s="70">
        <f t="shared" si="5"/>
        <v>1</v>
      </c>
      <c r="AJ8" s="70">
        <f t="shared" si="6"/>
        <v>2</v>
      </c>
      <c r="AK8" s="70">
        <f t="shared" si="7"/>
        <v>0</v>
      </c>
      <c r="AL8" s="70">
        <f t="shared" si="8"/>
        <v>0</v>
      </c>
      <c r="AM8" s="70">
        <f t="shared" si="9"/>
        <v>2</v>
      </c>
      <c r="AN8" s="70">
        <f t="shared" si="10"/>
        <v>2</v>
      </c>
      <c r="AO8" s="70">
        <f t="shared" si="11"/>
        <v>1</v>
      </c>
      <c r="AP8" s="70">
        <f t="shared" si="12"/>
        <v>2</v>
      </c>
      <c r="AQ8" s="70">
        <f t="shared" si="13"/>
        <v>0</v>
      </c>
      <c r="AR8" s="70">
        <f t="shared" si="14"/>
        <v>2</v>
      </c>
      <c r="AS8" s="70">
        <f t="shared" si="15"/>
        <v>1</v>
      </c>
      <c r="AT8" s="70">
        <f t="shared" si="16"/>
        <v>2</v>
      </c>
      <c r="AU8" s="70">
        <f t="shared" si="17"/>
        <v>1</v>
      </c>
      <c r="AV8" s="70">
        <f t="shared" si="18"/>
        <v>1</v>
      </c>
      <c r="AW8" s="70">
        <f t="shared" si="19"/>
        <v>2</v>
      </c>
      <c r="AX8" s="70">
        <f t="shared" si="20"/>
        <v>1</v>
      </c>
      <c r="AY8" s="70">
        <f t="shared" si="21"/>
        <v>0</v>
      </c>
      <c r="AZ8" s="70">
        <f t="shared" si="22"/>
        <v>2</v>
      </c>
      <c r="BA8" s="70">
        <f t="shared" si="23"/>
        <v>2</v>
      </c>
      <c r="BB8" s="70">
        <f t="shared" si="24"/>
        <v>0</v>
      </c>
      <c r="BC8" s="70">
        <f t="shared" si="25"/>
        <v>0</v>
      </c>
    </row>
    <row r="9" spans="1:55">
      <c r="A9" s="99"/>
      <c r="B9" s="99"/>
      <c r="C9" s="100"/>
      <c r="D9" s="47" t="s">
        <v>693</v>
      </c>
      <c r="E9" s="57">
        <v>412197</v>
      </c>
      <c r="F9" s="58">
        <v>380051</v>
      </c>
      <c r="G9" s="59">
        <v>550000</v>
      </c>
      <c r="H9" s="60">
        <v>404903</v>
      </c>
      <c r="I9" s="61">
        <v>367500.00000000006</v>
      </c>
      <c r="J9" s="60">
        <v>310254</v>
      </c>
      <c r="K9" s="65">
        <v>492858</v>
      </c>
      <c r="L9" s="66">
        <v>285000</v>
      </c>
      <c r="M9" s="66">
        <v>302400</v>
      </c>
      <c r="N9" s="66">
        <v>405291</v>
      </c>
      <c r="O9" s="66">
        <v>540000</v>
      </c>
      <c r="P9" s="66">
        <v>360550</v>
      </c>
      <c r="Q9" s="66">
        <v>296585</v>
      </c>
      <c r="R9" s="91">
        <v>361307</v>
      </c>
      <c r="S9" s="66">
        <v>326391</v>
      </c>
      <c r="T9" s="66">
        <v>340000</v>
      </c>
      <c r="U9" s="66">
        <v>364482.72</v>
      </c>
      <c r="V9" s="66">
        <v>378498</v>
      </c>
      <c r="W9" s="66">
        <v>346466</v>
      </c>
      <c r="X9" s="66">
        <v>375188.88888888888</v>
      </c>
      <c r="Y9" s="66">
        <v>550000</v>
      </c>
      <c r="Z9" s="66">
        <v>404600</v>
      </c>
      <c r="AA9" s="66">
        <v>400017</v>
      </c>
      <c r="AB9" s="66">
        <v>218959.99999999997</v>
      </c>
      <c r="AC9" s="66">
        <v>590000</v>
      </c>
      <c r="AD9" s="67">
        <f t="shared" si="0"/>
        <v>375188.88888888888</v>
      </c>
      <c r="AE9" s="70">
        <f t="shared" si="1"/>
        <v>1</v>
      </c>
      <c r="AF9" s="70">
        <f t="shared" si="2"/>
        <v>1</v>
      </c>
      <c r="AG9" s="70">
        <f t="shared" si="3"/>
        <v>0</v>
      </c>
      <c r="AH9" s="70">
        <f t="shared" si="4"/>
        <v>1</v>
      </c>
      <c r="AI9" s="70">
        <f t="shared" si="5"/>
        <v>2</v>
      </c>
      <c r="AJ9" s="70">
        <f t="shared" si="6"/>
        <v>2</v>
      </c>
      <c r="AK9" s="70">
        <f t="shared" si="7"/>
        <v>0</v>
      </c>
      <c r="AL9" s="70">
        <f t="shared" si="8"/>
        <v>0</v>
      </c>
      <c r="AM9" s="70">
        <f t="shared" si="9"/>
        <v>2</v>
      </c>
      <c r="AN9" s="70">
        <f t="shared" si="10"/>
        <v>1</v>
      </c>
      <c r="AO9" s="70">
        <f t="shared" si="11"/>
        <v>0</v>
      </c>
      <c r="AP9" s="70">
        <f t="shared" si="12"/>
        <v>2</v>
      </c>
      <c r="AQ9" s="70">
        <f t="shared" si="13"/>
        <v>0</v>
      </c>
      <c r="AR9" s="70">
        <f t="shared" si="14"/>
        <v>2</v>
      </c>
      <c r="AS9" s="70">
        <f t="shared" si="15"/>
        <v>2</v>
      </c>
      <c r="AT9" s="70">
        <f t="shared" si="16"/>
        <v>2</v>
      </c>
      <c r="AU9" s="70">
        <f t="shared" si="17"/>
        <v>2</v>
      </c>
      <c r="AV9" s="70">
        <f t="shared" si="18"/>
        <v>1</v>
      </c>
      <c r="AW9" s="70">
        <f t="shared" si="19"/>
        <v>2</v>
      </c>
      <c r="AX9" s="70">
        <f t="shared" si="20"/>
        <v>2</v>
      </c>
      <c r="AY9" s="70">
        <f t="shared" si="21"/>
        <v>0</v>
      </c>
      <c r="AZ9" s="70">
        <f t="shared" si="22"/>
        <v>1</v>
      </c>
      <c r="BA9" s="70">
        <f t="shared" si="23"/>
        <v>1</v>
      </c>
      <c r="BB9" s="70">
        <f t="shared" si="24"/>
        <v>0</v>
      </c>
      <c r="BC9" s="70">
        <f t="shared" si="25"/>
        <v>0</v>
      </c>
    </row>
    <row r="10" spans="1:55" ht="14.45" customHeight="1">
      <c r="A10" s="98" t="s">
        <v>697</v>
      </c>
      <c r="B10" s="98" t="s">
        <v>690</v>
      </c>
      <c r="C10" s="100" t="s">
        <v>691</v>
      </c>
      <c r="D10" s="47" t="s">
        <v>692</v>
      </c>
      <c r="E10" s="57">
        <v>308752</v>
      </c>
      <c r="F10" s="58">
        <v>335423</v>
      </c>
      <c r="G10" s="59">
        <v>470000</v>
      </c>
      <c r="H10" s="60">
        <v>335068</v>
      </c>
      <c r="I10" s="61">
        <v>332500</v>
      </c>
      <c r="J10" s="60">
        <v>275360</v>
      </c>
      <c r="K10" s="65">
        <v>333200</v>
      </c>
      <c r="L10" s="66">
        <v>223847</v>
      </c>
      <c r="M10" s="66">
        <v>237600</v>
      </c>
      <c r="N10" s="66">
        <v>329350</v>
      </c>
      <c r="O10" s="66">
        <v>420000</v>
      </c>
      <c r="P10" s="66">
        <v>283250</v>
      </c>
      <c r="Q10" s="66">
        <v>269123</v>
      </c>
      <c r="R10" s="91">
        <v>239516</v>
      </c>
      <c r="S10" s="66">
        <v>335041</v>
      </c>
      <c r="T10" s="66">
        <v>240000</v>
      </c>
      <c r="U10" s="66">
        <v>384731.76</v>
      </c>
      <c r="V10" s="66">
        <v>311094</v>
      </c>
      <c r="W10" s="66">
        <v>248120</v>
      </c>
      <c r="X10" s="66">
        <v>312745.55555555556</v>
      </c>
      <c r="Y10" s="66">
        <v>470000</v>
      </c>
      <c r="Z10" s="66">
        <v>309400</v>
      </c>
      <c r="AA10" s="66">
        <v>288186</v>
      </c>
      <c r="AB10" s="66">
        <v>191589.99999999997</v>
      </c>
      <c r="AC10" s="66">
        <v>620000</v>
      </c>
      <c r="AD10" s="67">
        <f t="shared" si="0"/>
        <v>311094</v>
      </c>
      <c r="AE10" s="70">
        <f t="shared" si="1"/>
        <v>2</v>
      </c>
      <c r="AF10" s="70">
        <f t="shared" si="2"/>
        <v>1</v>
      </c>
      <c r="AG10" s="70">
        <f t="shared" si="3"/>
        <v>0</v>
      </c>
      <c r="AH10" s="70">
        <f t="shared" si="4"/>
        <v>1</v>
      </c>
      <c r="AI10" s="70">
        <f t="shared" si="5"/>
        <v>1</v>
      </c>
      <c r="AJ10" s="70">
        <f t="shared" si="6"/>
        <v>2</v>
      </c>
      <c r="AK10" s="70">
        <f t="shared" si="7"/>
        <v>1</v>
      </c>
      <c r="AL10" s="70">
        <f t="shared" si="8"/>
        <v>0</v>
      </c>
      <c r="AM10" s="70">
        <f t="shared" si="9"/>
        <v>0</v>
      </c>
      <c r="AN10" s="70">
        <f t="shared" si="10"/>
        <v>1</v>
      </c>
      <c r="AO10" s="70">
        <f t="shared" si="11"/>
        <v>0</v>
      </c>
      <c r="AP10" s="70">
        <f t="shared" si="12"/>
        <v>2</v>
      </c>
      <c r="AQ10" s="70">
        <f t="shared" si="13"/>
        <v>2</v>
      </c>
      <c r="AR10" s="70">
        <f t="shared" si="14"/>
        <v>0</v>
      </c>
      <c r="AS10" s="70">
        <f t="shared" si="15"/>
        <v>1</v>
      </c>
      <c r="AT10" s="70">
        <f t="shared" si="16"/>
        <v>0</v>
      </c>
      <c r="AU10" s="70">
        <f t="shared" si="17"/>
        <v>0</v>
      </c>
      <c r="AV10" s="70">
        <f t="shared" si="18"/>
        <v>2</v>
      </c>
      <c r="AW10" s="70">
        <f t="shared" si="19"/>
        <v>0</v>
      </c>
      <c r="AX10" s="70">
        <f t="shared" si="20"/>
        <v>1</v>
      </c>
      <c r="AY10" s="70">
        <f t="shared" si="21"/>
        <v>0</v>
      </c>
      <c r="AZ10" s="70">
        <f t="shared" si="22"/>
        <v>2</v>
      </c>
      <c r="BA10" s="70">
        <f t="shared" si="23"/>
        <v>2</v>
      </c>
      <c r="BB10" s="70">
        <f t="shared" si="24"/>
        <v>0</v>
      </c>
      <c r="BC10" s="70">
        <f t="shared" si="25"/>
        <v>0</v>
      </c>
    </row>
    <row r="11" spans="1:55">
      <c r="A11" s="99"/>
      <c r="B11" s="99"/>
      <c r="C11" s="100"/>
      <c r="D11" s="47" t="s">
        <v>693</v>
      </c>
      <c r="E11" s="57">
        <v>380562</v>
      </c>
      <c r="F11" s="58">
        <v>365697</v>
      </c>
      <c r="G11" s="59">
        <v>595000</v>
      </c>
      <c r="H11" s="60">
        <v>438744</v>
      </c>
      <c r="I11" s="61">
        <v>367500.00000000006</v>
      </c>
      <c r="J11" s="60">
        <v>310254</v>
      </c>
      <c r="K11" s="65">
        <v>451208</v>
      </c>
      <c r="L11" s="66">
        <v>316248</v>
      </c>
      <c r="M11" s="66">
        <v>270000</v>
      </c>
      <c r="N11" s="66">
        <v>385284</v>
      </c>
      <c r="O11" s="66">
        <v>660000</v>
      </c>
      <c r="P11" s="66">
        <v>400150</v>
      </c>
      <c r="Q11" s="66">
        <v>402769</v>
      </c>
      <c r="R11" s="91">
        <v>338385</v>
      </c>
      <c r="S11" s="66">
        <v>443853</v>
      </c>
      <c r="T11" s="66">
        <v>260000</v>
      </c>
      <c r="U11" s="66">
        <v>445478.88</v>
      </c>
      <c r="V11" s="66">
        <v>434252</v>
      </c>
      <c r="W11" s="66">
        <v>315789</v>
      </c>
      <c r="X11" s="66">
        <v>375188.88888888888</v>
      </c>
      <c r="Y11" s="66">
        <v>595000</v>
      </c>
      <c r="Z11" s="66">
        <v>380800</v>
      </c>
      <c r="AA11" s="66">
        <v>323789</v>
      </c>
      <c r="AB11" s="66">
        <v>218959.99999999997</v>
      </c>
      <c r="AC11" s="66">
        <v>885000</v>
      </c>
      <c r="AD11" s="67">
        <f t="shared" si="0"/>
        <v>380800</v>
      </c>
      <c r="AE11" s="70">
        <f t="shared" si="1"/>
        <v>2</v>
      </c>
      <c r="AF11" s="70">
        <f t="shared" si="2"/>
        <v>2</v>
      </c>
      <c r="AG11" s="70">
        <f t="shared" si="3"/>
        <v>0</v>
      </c>
      <c r="AH11" s="70">
        <f t="shared" si="4"/>
        <v>1</v>
      </c>
      <c r="AI11" s="70">
        <f t="shared" si="5"/>
        <v>2</v>
      </c>
      <c r="AJ11" s="70">
        <f t="shared" si="6"/>
        <v>2</v>
      </c>
      <c r="AK11" s="70">
        <f t="shared" si="7"/>
        <v>1</v>
      </c>
      <c r="AL11" s="70">
        <f t="shared" si="8"/>
        <v>2</v>
      </c>
      <c r="AM11" s="70">
        <f t="shared" si="9"/>
        <v>0</v>
      </c>
      <c r="AN11" s="70">
        <f t="shared" si="10"/>
        <v>1</v>
      </c>
      <c r="AO11" s="70">
        <f t="shared" si="11"/>
        <v>0</v>
      </c>
      <c r="AP11" s="70">
        <f t="shared" si="12"/>
        <v>1</v>
      </c>
      <c r="AQ11" s="70">
        <f t="shared" si="13"/>
        <v>1</v>
      </c>
      <c r="AR11" s="70">
        <f t="shared" si="14"/>
        <v>2</v>
      </c>
      <c r="AS11" s="70">
        <f t="shared" si="15"/>
        <v>1</v>
      </c>
      <c r="AT11" s="70">
        <f t="shared" si="16"/>
        <v>0</v>
      </c>
      <c r="AU11" s="70">
        <f t="shared" si="17"/>
        <v>1</v>
      </c>
      <c r="AV11" s="70">
        <f t="shared" si="18"/>
        <v>1</v>
      </c>
      <c r="AW11" s="70">
        <f t="shared" si="19"/>
        <v>2</v>
      </c>
      <c r="AX11" s="70">
        <f t="shared" si="20"/>
        <v>2</v>
      </c>
      <c r="AY11" s="70">
        <f t="shared" si="21"/>
        <v>0</v>
      </c>
      <c r="AZ11" s="70">
        <f t="shared" si="22"/>
        <v>2</v>
      </c>
      <c r="BA11" s="70">
        <f t="shared" si="23"/>
        <v>2</v>
      </c>
      <c r="BB11" s="70">
        <f t="shared" si="24"/>
        <v>0</v>
      </c>
      <c r="BC11" s="70">
        <f t="shared" si="25"/>
        <v>0</v>
      </c>
    </row>
    <row r="12" spans="1:55">
      <c r="A12" s="98" t="s">
        <v>698</v>
      </c>
      <c r="B12" s="98" t="s">
        <v>699</v>
      </c>
      <c r="C12" s="100" t="s">
        <v>691</v>
      </c>
      <c r="D12" s="47" t="s">
        <v>692</v>
      </c>
      <c r="E12" s="57">
        <v>361845</v>
      </c>
      <c r="F12" s="58">
        <v>381231</v>
      </c>
      <c r="G12" s="59">
        <v>560000</v>
      </c>
      <c r="H12" s="60">
        <v>314458</v>
      </c>
      <c r="I12" s="61">
        <v>437500.00000000006</v>
      </c>
      <c r="J12" s="60">
        <v>220000</v>
      </c>
      <c r="K12" s="65">
        <v>437325</v>
      </c>
      <c r="L12" s="66">
        <v>250000</v>
      </c>
      <c r="M12" s="66">
        <v>205200</v>
      </c>
      <c r="N12" s="66">
        <v>352048</v>
      </c>
      <c r="O12" s="66">
        <v>360000</v>
      </c>
      <c r="P12" s="66">
        <v>316250</v>
      </c>
      <c r="Q12" s="66">
        <v>201385</v>
      </c>
      <c r="R12" s="91">
        <v>339858</v>
      </c>
      <c r="S12" s="66">
        <v>360440</v>
      </c>
      <c r="T12" s="66">
        <v>220000</v>
      </c>
      <c r="U12" s="66">
        <v>364482.72</v>
      </c>
      <c r="V12" s="66">
        <v>351880</v>
      </c>
      <c r="W12" s="66">
        <v>271579</v>
      </c>
      <c r="X12" s="66">
        <v>293920</v>
      </c>
      <c r="Y12" s="66">
        <v>560000</v>
      </c>
      <c r="Z12" s="66">
        <v>357000</v>
      </c>
      <c r="AA12" s="66">
        <v>326964</v>
      </c>
      <c r="AB12" s="66">
        <v>164220</v>
      </c>
      <c r="AC12" s="66">
        <v>570000</v>
      </c>
      <c r="AD12" s="67">
        <f t="shared" si="0"/>
        <v>351880</v>
      </c>
      <c r="AE12" s="70">
        <f t="shared" si="1"/>
        <v>1</v>
      </c>
      <c r="AF12" s="70">
        <f t="shared" si="2"/>
        <v>1</v>
      </c>
      <c r="AG12" s="70">
        <f t="shared" si="3"/>
        <v>0</v>
      </c>
      <c r="AH12" s="70">
        <f t="shared" si="4"/>
        <v>2</v>
      </c>
      <c r="AI12" s="70">
        <f t="shared" si="5"/>
        <v>0</v>
      </c>
      <c r="AJ12" s="70">
        <f t="shared" si="6"/>
        <v>0</v>
      </c>
      <c r="AK12" s="70">
        <f t="shared" si="7"/>
        <v>0</v>
      </c>
      <c r="AL12" s="70">
        <f t="shared" si="8"/>
        <v>0</v>
      </c>
      <c r="AM12" s="70">
        <f t="shared" si="9"/>
        <v>0</v>
      </c>
      <c r="AN12" s="70">
        <f t="shared" si="10"/>
        <v>1</v>
      </c>
      <c r="AO12" s="70">
        <f t="shared" si="11"/>
        <v>1</v>
      </c>
      <c r="AP12" s="70">
        <f t="shared" si="12"/>
        <v>2</v>
      </c>
      <c r="AQ12" s="70">
        <f t="shared" si="13"/>
        <v>0</v>
      </c>
      <c r="AR12" s="70">
        <f t="shared" si="14"/>
        <v>2</v>
      </c>
      <c r="AS12" s="70">
        <f t="shared" si="15"/>
        <v>1</v>
      </c>
      <c r="AT12" s="70">
        <f t="shared" si="16"/>
        <v>0</v>
      </c>
      <c r="AU12" s="70">
        <f t="shared" si="17"/>
        <v>1</v>
      </c>
      <c r="AV12" s="70">
        <f t="shared" si="18"/>
        <v>2</v>
      </c>
      <c r="AW12" s="70">
        <f t="shared" si="19"/>
        <v>0</v>
      </c>
      <c r="AX12" s="70">
        <f t="shared" si="20"/>
        <v>2</v>
      </c>
      <c r="AY12" s="70">
        <f t="shared" si="21"/>
        <v>0</v>
      </c>
      <c r="AZ12" s="70">
        <f t="shared" si="22"/>
        <v>1</v>
      </c>
      <c r="BA12" s="70">
        <f t="shared" si="23"/>
        <v>2</v>
      </c>
      <c r="BB12" s="70">
        <f t="shared" si="24"/>
        <v>0</v>
      </c>
      <c r="BC12" s="70">
        <f t="shared" si="25"/>
        <v>0</v>
      </c>
    </row>
    <row r="13" spans="1:55">
      <c r="A13" s="99"/>
      <c r="B13" s="99"/>
      <c r="C13" s="100"/>
      <c r="D13" s="47" t="s">
        <v>693</v>
      </c>
      <c r="E13" s="57">
        <v>518741</v>
      </c>
      <c r="F13" s="58">
        <v>519959</v>
      </c>
      <c r="G13" s="59">
        <v>780000</v>
      </c>
      <c r="H13" s="60">
        <v>441930</v>
      </c>
      <c r="I13" s="61">
        <v>507500.00000000006</v>
      </c>
      <c r="J13" s="60">
        <v>265000</v>
      </c>
      <c r="K13" s="65">
        <v>610867</v>
      </c>
      <c r="L13" s="66">
        <v>345000</v>
      </c>
      <c r="M13" s="66">
        <v>237600</v>
      </c>
      <c r="N13" s="66">
        <v>529509</v>
      </c>
      <c r="O13" s="66">
        <v>540000</v>
      </c>
      <c r="P13" s="66">
        <v>436450</v>
      </c>
      <c r="Q13" s="66">
        <v>311231</v>
      </c>
      <c r="R13" s="91">
        <v>369150</v>
      </c>
      <c r="S13" s="66">
        <v>428979</v>
      </c>
      <c r="T13" s="66">
        <v>250000</v>
      </c>
      <c r="U13" s="66">
        <v>546724.08000000007</v>
      </c>
      <c r="V13" s="66">
        <v>506894</v>
      </c>
      <c r="W13" s="66">
        <v>346466</v>
      </c>
      <c r="X13" s="66">
        <v>440881.11111111112</v>
      </c>
      <c r="Y13" s="66">
        <v>780000</v>
      </c>
      <c r="Z13" s="66">
        <v>392700</v>
      </c>
      <c r="AA13" s="66">
        <v>514362</v>
      </c>
      <c r="AB13" s="66">
        <v>177905</v>
      </c>
      <c r="AC13" s="66">
        <v>830000</v>
      </c>
      <c r="AD13" s="67">
        <f t="shared" si="0"/>
        <v>441930</v>
      </c>
      <c r="AE13" s="70">
        <f t="shared" si="1"/>
        <v>1</v>
      </c>
      <c r="AF13" s="70">
        <f t="shared" si="2"/>
        <v>1</v>
      </c>
      <c r="AG13" s="70">
        <f t="shared" si="3"/>
        <v>0</v>
      </c>
      <c r="AH13" s="70">
        <f t="shared" si="4"/>
        <v>2</v>
      </c>
      <c r="AI13" s="70">
        <f t="shared" si="5"/>
        <v>1</v>
      </c>
      <c r="AJ13" s="70">
        <f t="shared" si="6"/>
        <v>0</v>
      </c>
      <c r="AK13" s="70">
        <f t="shared" si="7"/>
        <v>0</v>
      </c>
      <c r="AL13" s="70">
        <f t="shared" si="8"/>
        <v>0</v>
      </c>
      <c r="AM13" s="70">
        <f t="shared" si="9"/>
        <v>0</v>
      </c>
      <c r="AN13" s="70">
        <f t="shared" si="10"/>
        <v>1</v>
      </c>
      <c r="AO13" s="70">
        <f t="shared" si="11"/>
        <v>0</v>
      </c>
      <c r="AP13" s="70">
        <f t="shared" si="12"/>
        <v>2</v>
      </c>
      <c r="AQ13" s="70">
        <f t="shared" si="13"/>
        <v>0</v>
      </c>
      <c r="AR13" s="70">
        <f t="shared" si="14"/>
        <v>2</v>
      </c>
      <c r="AS13" s="70">
        <f t="shared" si="15"/>
        <v>2</v>
      </c>
      <c r="AT13" s="70">
        <f t="shared" si="16"/>
        <v>0</v>
      </c>
      <c r="AU13" s="70">
        <f t="shared" si="17"/>
        <v>0</v>
      </c>
      <c r="AV13" s="70">
        <f t="shared" si="18"/>
        <v>1</v>
      </c>
      <c r="AW13" s="70">
        <f t="shared" si="19"/>
        <v>0</v>
      </c>
      <c r="AX13" s="70">
        <f t="shared" si="20"/>
        <v>2</v>
      </c>
      <c r="AY13" s="70">
        <f t="shared" si="21"/>
        <v>0</v>
      </c>
      <c r="AZ13" s="70">
        <f t="shared" si="22"/>
        <v>2</v>
      </c>
      <c r="BA13" s="70">
        <f t="shared" si="23"/>
        <v>1</v>
      </c>
      <c r="BB13" s="70">
        <f t="shared" si="24"/>
        <v>0</v>
      </c>
      <c r="BC13" s="70">
        <f t="shared" si="25"/>
        <v>0</v>
      </c>
    </row>
    <row r="14" spans="1:55">
      <c r="A14" s="98" t="s">
        <v>700</v>
      </c>
      <c r="B14" s="98" t="s">
        <v>699</v>
      </c>
      <c r="C14" s="100" t="s">
        <v>691</v>
      </c>
      <c r="D14" s="47" t="s">
        <v>692</v>
      </c>
      <c r="E14" s="57">
        <v>456675</v>
      </c>
      <c r="F14" s="58">
        <v>456754</v>
      </c>
      <c r="G14" s="59">
        <v>630000</v>
      </c>
      <c r="H14" s="60">
        <v>408484</v>
      </c>
      <c r="I14" s="61">
        <v>280000.00000000006</v>
      </c>
      <c r="J14" s="60">
        <v>290654</v>
      </c>
      <c r="K14" s="65">
        <v>381792</v>
      </c>
      <c r="L14" s="66">
        <v>298571</v>
      </c>
      <c r="M14" s="66">
        <v>291600</v>
      </c>
      <c r="N14" s="66">
        <v>435911</v>
      </c>
      <c r="O14" s="66">
        <v>360000</v>
      </c>
      <c r="P14" s="66">
        <v>377800</v>
      </c>
      <c r="Q14" s="66">
        <v>439385</v>
      </c>
      <c r="R14" s="91">
        <v>292521</v>
      </c>
      <c r="S14" s="66">
        <v>399679</v>
      </c>
      <c r="T14" s="66">
        <v>260000</v>
      </c>
      <c r="U14" s="66">
        <v>303735.59999999998</v>
      </c>
      <c r="V14" s="66">
        <v>414099</v>
      </c>
      <c r="W14" s="66">
        <v>496241</v>
      </c>
      <c r="X14" s="66">
        <v>303760</v>
      </c>
      <c r="Y14" s="66">
        <v>630000</v>
      </c>
      <c r="Z14" s="66">
        <v>464100</v>
      </c>
      <c r="AA14" s="66">
        <v>450307</v>
      </c>
      <c r="AB14" s="66">
        <v>218959.99999999997</v>
      </c>
      <c r="AC14" s="66">
        <v>480000</v>
      </c>
      <c r="AD14" s="67">
        <f t="shared" si="0"/>
        <v>399679</v>
      </c>
      <c r="AE14" s="70">
        <f t="shared" si="1"/>
        <v>1</v>
      </c>
      <c r="AF14" s="70">
        <f t="shared" si="2"/>
        <v>1</v>
      </c>
      <c r="AG14" s="70">
        <f t="shared" si="3"/>
        <v>0</v>
      </c>
      <c r="AH14" s="70">
        <f t="shared" si="4"/>
        <v>1</v>
      </c>
      <c r="AI14" s="70">
        <f t="shared" si="5"/>
        <v>0</v>
      </c>
      <c r="AJ14" s="70">
        <f t="shared" si="6"/>
        <v>0</v>
      </c>
      <c r="AK14" s="70">
        <f t="shared" si="7"/>
        <v>2</v>
      </c>
      <c r="AL14" s="70">
        <f t="shared" si="8"/>
        <v>0</v>
      </c>
      <c r="AM14" s="70">
        <f t="shared" si="9"/>
        <v>0</v>
      </c>
      <c r="AN14" s="70">
        <f t="shared" si="10"/>
        <v>1</v>
      </c>
      <c r="AO14" s="70">
        <f t="shared" si="11"/>
        <v>2</v>
      </c>
      <c r="AP14" s="70">
        <f t="shared" si="12"/>
        <v>2</v>
      </c>
      <c r="AQ14" s="70">
        <f t="shared" si="13"/>
        <v>1</v>
      </c>
      <c r="AR14" s="70">
        <f t="shared" si="14"/>
        <v>0</v>
      </c>
      <c r="AS14" s="70">
        <f t="shared" si="15"/>
        <v>2</v>
      </c>
      <c r="AT14" s="70">
        <f t="shared" si="16"/>
        <v>0</v>
      </c>
      <c r="AU14" s="70">
        <f t="shared" si="17"/>
        <v>0</v>
      </c>
      <c r="AV14" s="70">
        <f t="shared" si="18"/>
        <v>1</v>
      </c>
      <c r="AW14" s="70">
        <f t="shared" si="19"/>
        <v>0</v>
      </c>
      <c r="AX14" s="70">
        <f t="shared" si="20"/>
        <v>0</v>
      </c>
      <c r="AY14" s="70">
        <f t="shared" si="21"/>
        <v>0</v>
      </c>
      <c r="AZ14" s="70">
        <f t="shared" si="22"/>
        <v>1</v>
      </c>
      <c r="BA14" s="70">
        <f t="shared" si="23"/>
        <v>1</v>
      </c>
      <c r="BB14" s="70">
        <f t="shared" si="24"/>
        <v>0</v>
      </c>
      <c r="BC14" s="70">
        <f t="shared" si="25"/>
        <v>0</v>
      </c>
    </row>
    <row r="15" spans="1:55">
      <c r="A15" s="99"/>
      <c r="B15" s="99"/>
      <c r="C15" s="100"/>
      <c r="D15" s="47" t="s">
        <v>693</v>
      </c>
      <c r="E15" s="57">
        <v>521088</v>
      </c>
      <c r="F15" s="58">
        <v>419280</v>
      </c>
      <c r="G15" s="59">
        <v>890000</v>
      </c>
      <c r="H15" s="60">
        <v>493343</v>
      </c>
      <c r="I15" s="61">
        <v>385000</v>
      </c>
      <c r="J15" s="60">
        <v>340654</v>
      </c>
      <c r="K15" s="65">
        <v>527567</v>
      </c>
      <c r="L15" s="66">
        <v>428400</v>
      </c>
      <c r="M15" s="66">
        <v>356400</v>
      </c>
      <c r="N15" s="66">
        <v>479323</v>
      </c>
      <c r="O15" s="66">
        <v>540000</v>
      </c>
      <c r="P15" s="66">
        <v>541950</v>
      </c>
      <c r="Q15" s="66">
        <v>659077</v>
      </c>
      <c r="R15" s="91">
        <v>458388</v>
      </c>
      <c r="S15" s="66">
        <v>500556</v>
      </c>
      <c r="T15" s="66">
        <v>280000</v>
      </c>
      <c r="U15" s="66">
        <v>506226</v>
      </c>
      <c r="V15" s="66">
        <v>486094</v>
      </c>
      <c r="W15" s="66">
        <v>715789</v>
      </c>
      <c r="X15" s="66">
        <v>455638.88888888888</v>
      </c>
      <c r="Y15" s="66">
        <v>890000</v>
      </c>
      <c r="Z15" s="66">
        <v>487900</v>
      </c>
      <c r="AA15" s="66">
        <v>515660</v>
      </c>
      <c r="AB15" s="66">
        <v>260014.99999999997</v>
      </c>
      <c r="AC15" s="66">
        <v>770000</v>
      </c>
      <c r="AD15" s="67">
        <f t="shared" si="0"/>
        <v>493343</v>
      </c>
      <c r="AE15" s="70">
        <f t="shared" si="1"/>
        <v>1</v>
      </c>
      <c r="AF15" s="70">
        <f t="shared" si="2"/>
        <v>2</v>
      </c>
      <c r="AG15" s="70">
        <f t="shared" si="3"/>
        <v>0</v>
      </c>
      <c r="AH15" s="70">
        <f t="shared" si="4"/>
        <v>2</v>
      </c>
      <c r="AI15" s="70">
        <f t="shared" si="5"/>
        <v>0</v>
      </c>
      <c r="AJ15" s="70">
        <f t="shared" si="6"/>
        <v>0</v>
      </c>
      <c r="AK15" s="70">
        <f t="shared" si="7"/>
        <v>1</v>
      </c>
      <c r="AL15" s="70">
        <f t="shared" si="8"/>
        <v>2</v>
      </c>
      <c r="AM15" s="70">
        <f t="shared" si="9"/>
        <v>0</v>
      </c>
      <c r="AN15" s="70">
        <f t="shared" si="10"/>
        <v>2</v>
      </c>
      <c r="AO15" s="70">
        <f t="shared" si="11"/>
        <v>1</v>
      </c>
      <c r="AP15" s="70">
        <f t="shared" si="12"/>
        <v>1</v>
      </c>
      <c r="AQ15" s="70">
        <f t="shared" si="13"/>
        <v>0</v>
      </c>
      <c r="AR15" s="70">
        <f t="shared" si="14"/>
        <v>2</v>
      </c>
      <c r="AS15" s="70">
        <f t="shared" si="15"/>
        <v>1</v>
      </c>
      <c r="AT15" s="70">
        <f t="shared" si="16"/>
        <v>0</v>
      </c>
      <c r="AU15" s="70">
        <f t="shared" si="17"/>
        <v>1</v>
      </c>
      <c r="AV15" s="70">
        <f t="shared" si="18"/>
        <v>2</v>
      </c>
      <c r="AW15" s="70">
        <f t="shared" si="19"/>
        <v>0</v>
      </c>
      <c r="AX15" s="70">
        <f t="shared" si="20"/>
        <v>2</v>
      </c>
      <c r="AY15" s="70">
        <f t="shared" si="21"/>
        <v>0</v>
      </c>
      <c r="AZ15" s="70">
        <f t="shared" si="22"/>
        <v>2</v>
      </c>
      <c r="BA15" s="70">
        <f t="shared" si="23"/>
        <v>1</v>
      </c>
      <c r="BB15" s="70">
        <f t="shared" si="24"/>
        <v>0</v>
      </c>
      <c r="BC15" s="70">
        <f t="shared" si="25"/>
        <v>0</v>
      </c>
    </row>
    <row r="16" spans="1:55" ht="14.45" customHeight="1">
      <c r="A16" s="98" t="s">
        <v>701</v>
      </c>
      <c r="B16" s="98" t="s">
        <v>702</v>
      </c>
      <c r="C16" s="100" t="s">
        <v>691</v>
      </c>
      <c r="D16" s="47" t="s">
        <v>692</v>
      </c>
      <c r="E16" s="57">
        <v>400442</v>
      </c>
      <c r="F16" s="58">
        <v>22036</v>
      </c>
      <c r="G16" s="59">
        <v>1050000</v>
      </c>
      <c r="H16" s="60">
        <v>404987</v>
      </c>
      <c r="I16" s="61">
        <v>525000.00000000012</v>
      </c>
      <c r="J16" s="60">
        <v>290563</v>
      </c>
      <c r="K16" s="65">
        <v>666400</v>
      </c>
      <c r="L16" s="66">
        <v>450000</v>
      </c>
      <c r="M16" s="66">
        <v>302400</v>
      </c>
      <c r="N16" s="66">
        <v>445147</v>
      </c>
      <c r="O16" s="66">
        <v>576000</v>
      </c>
      <c r="P16" s="66">
        <v>569250</v>
      </c>
      <c r="Q16" s="66">
        <v>622462</v>
      </c>
      <c r="R16" s="91">
        <v>481500</v>
      </c>
      <c r="S16" s="66">
        <v>441724</v>
      </c>
      <c r="T16" s="66">
        <v>300000</v>
      </c>
      <c r="U16" s="66">
        <v>404980.8</v>
      </c>
      <c r="V16" s="66">
        <v>439870</v>
      </c>
      <c r="W16" s="66">
        <v>751880</v>
      </c>
      <c r="X16" s="66">
        <v>472700</v>
      </c>
      <c r="Y16" s="66">
        <v>1050000</v>
      </c>
      <c r="Z16" s="66">
        <v>368900</v>
      </c>
      <c r="AA16" s="66">
        <v>405855</v>
      </c>
      <c r="AB16" s="66">
        <v>246329.99999999997</v>
      </c>
      <c r="AC16" s="66">
        <v>600000</v>
      </c>
      <c r="AD16" s="67">
        <f t="shared" si="0"/>
        <v>445147</v>
      </c>
      <c r="AE16" s="70">
        <f t="shared" si="1"/>
        <v>2</v>
      </c>
      <c r="AF16" s="70">
        <f t="shared" si="2"/>
        <v>0</v>
      </c>
      <c r="AG16" s="70">
        <f t="shared" si="3"/>
        <v>0</v>
      </c>
      <c r="AH16" s="70">
        <f t="shared" si="4"/>
        <v>2</v>
      </c>
      <c r="AI16" s="70">
        <f t="shared" si="5"/>
        <v>1</v>
      </c>
      <c r="AJ16" s="70">
        <f t="shared" si="6"/>
        <v>0</v>
      </c>
      <c r="AK16" s="70">
        <f t="shared" si="7"/>
        <v>0</v>
      </c>
      <c r="AL16" s="70">
        <f t="shared" si="8"/>
        <v>1</v>
      </c>
      <c r="AM16" s="70">
        <f t="shared" si="9"/>
        <v>0</v>
      </c>
      <c r="AN16" s="70">
        <f t="shared" si="10"/>
        <v>2</v>
      </c>
      <c r="AO16" s="70">
        <f t="shared" si="11"/>
        <v>0</v>
      </c>
      <c r="AP16" s="70">
        <f t="shared" si="12"/>
        <v>0</v>
      </c>
      <c r="AQ16" s="70">
        <f t="shared" si="13"/>
        <v>0</v>
      </c>
      <c r="AR16" s="70">
        <f t="shared" si="14"/>
        <v>1</v>
      </c>
      <c r="AS16" s="70">
        <f t="shared" si="15"/>
        <v>2</v>
      </c>
      <c r="AT16" s="70">
        <f t="shared" si="16"/>
        <v>0</v>
      </c>
      <c r="AU16" s="70">
        <f t="shared" si="17"/>
        <v>2</v>
      </c>
      <c r="AV16" s="70">
        <f t="shared" si="18"/>
        <v>2</v>
      </c>
      <c r="AW16" s="70">
        <f t="shared" si="19"/>
        <v>0</v>
      </c>
      <c r="AX16" s="70">
        <f t="shared" si="20"/>
        <v>1</v>
      </c>
      <c r="AY16" s="70">
        <f t="shared" si="21"/>
        <v>0</v>
      </c>
      <c r="AZ16" s="70">
        <f t="shared" si="22"/>
        <v>2</v>
      </c>
      <c r="BA16" s="70">
        <f t="shared" si="23"/>
        <v>2</v>
      </c>
      <c r="BB16" s="70">
        <f t="shared" si="24"/>
        <v>0</v>
      </c>
      <c r="BC16" s="70">
        <f t="shared" si="25"/>
        <v>0</v>
      </c>
    </row>
    <row r="17" spans="1:55">
      <c r="A17" s="99"/>
      <c r="B17" s="99"/>
      <c r="C17" s="100"/>
      <c r="D17" s="47" t="s">
        <v>693</v>
      </c>
      <c r="E17" s="57">
        <v>661640</v>
      </c>
      <c r="F17" s="58">
        <v>699078</v>
      </c>
      <c r="G17" s="59">
        <v>1300000</v>
      </c>
      <c r="H17" s="60">
        <v>620055</v>
      </c>
      <c r="I17" s="61">
        <v>595000.00000000012</v>
      </c>
      <c r="J17" s="60">
        <v>360987</v>
      </c>
      <c r="K17" s="65">
        <v>951008</v>
      </c>
      <c r="L17" s="66">
        <v>640000</v>
      </c>
      <c r="M17" s="66">
        <v>378000</v>
      </c>
      <c r="N17" s="66">
        <v>665565</v>
      </c>
      <c r="O17" s="66">
        <v>720000</v>
      </c>
      <c r="P17" s="66">
        <v>809600</v>
      </c>
      <c r="Q17" s="66">
        <v>933692</v>
      </c>
      <c r="R17" s="91">
        <v>684800</v>
      </c>
      <c r="S17" s="66">
        <v>701816</v>
      </c>
      <c r="T17" s="66">
        <v>340000</v>
      </c>
      <c r="U17" s="66">
        <v>506226</v>
      </c>
      <c r="V17" s="66">
        <v>669104</v>
      </c>
      <c r="W17" s="66">
        <v>1075188</v>
      </c>
      <c r="X17" s="66">
        <v>706356.66666666663</v>
      </c>
      <c r="Y17" s="66">
        <v>1300000</v>
      </c>
      <c r="Z17" s="66">
        <v>678300</v>
      </c>
      <c r="AA17" s="66">
        <v>690869</v>
      </c>
      <c r="AB17" s="66">
        <v>273700</v>
      </c>
      <c r="AC17" s="66">
        <v>880000</v>
      </c>
      <c r="AD17" s="67">
        <f t="shared" si="0"/>
        <v>684800</v>
      </c>
      <c r="AE17" s="70">
        <f t="shared" si="1"/>
        <v>2</v>
      </c>
      <c r="AF17" s="70">
        <f t="shared" si="2"/>
        <v>1</v>
      </c>
      <c r="AG17" s="70">
        <f t="shared" si="3"/>
        <v>0</v>
      </c>
      <c r="AH17" s="70">
        <f t="shared" si="4"/>
        <v>2</v>
      </c>
      <c r="AI17" s="70">
        <f t="shared" si="5"/>
        <v>2</v>
      </c>
      <c r="AJ17" s="70">
        <f t="shared" si="6"/>
        <v>0</v>
      </c>
      <c r="AK17" s="70">
        <f t="shared" si="7"/>
        <v>0</v>
      </c>
      <c r="AL17" s="70">
        <f t="shared" si="8"/>
        <v>2</v>
      </c>
      <c r="AM17" s="70">
        <f t="shared" si="9"/>
        <v>0</v>
      </c>
      <c r="AN17" s="70">
        <f t="shared" si="10"/>
        <v>2</v>
      </c>
      <c r="AO17" s="70">
        <f t="shared" si="11"/>
        <v>1</v>
      </c>
      <c r="AP17" s="70">
        <f t="shared" si="12"/>
        <v>1</v>
      </c>
      <c r="AQ17" s="70">
        <f t="shared" si="13"/>
        <v>0</v>
      </c>
      <c r="AR17" s="70">
        <f t="shared" si="14"/>
        <v>2</v>
      </c>
      <c r="AS17" s="70">
        <f t="shared" si="15"/>
        <v>1</v>
      </c>
      <c r="AT17" s="70">
        <f t="shared" si="16"/>
        <v>0</v>
      </c>
      <c r="AU17" s="70">
        <f t="shared" si="17"/>
        <v>0</v>
      </c>
      <c r="AV17" s="70">
        <f t="shared" si="18"/>
        <v>2</v>
      </c>
      <c r="AW17" s="70">
        <f t="shared" si="19"/>
        <v>0</v>
      </c>
      <c r="AX17" s="70">
        <f t="shared" si="20"/>
        <v>1</v>
      </c>
      <c r="AY17" s="70">
        <f t="shared" si="21"/>
        <v>0</v>
      </c>
      <c r="AZ17" s="70">
        <f t="shared" si="22"/>
        <v>2</v>
      </c>
      <c r="BA17" s="70">
        <f t="shared" si="23"/>
        <v>1</v>
      </c>
      <c r="BB17" s="70">
        <f t="shared" si="24"/>
        <v>0</v>
      </c>
      <c r="BC17" s="70">
        <f t="shared" si="25"/>
        <v>0</v>
      </c>
    </row>
    <row r="18" spans="1:55" ht="14.45" customHeight="1">
      <c r="A18" s="98" t="s">
        <v>703</v>
      </c>
      <c r="B18" s="98" t="s">
        <v>702</v>
      </c>
      <c r="C18" s="100" t="s">
        <v>691</v>
      </c>
      <c r="D18" s="47" t="s">
        <v>692</v>
      </c>
      <c r="E18" s="57">
        <v>974751</v>
      </c>
      <c r="F18" s="58">
        <v>741328</v>
      </c>
      <c r="G18" s="59">
        <v>1950000</v>
      </c>
      <c r="H18" s="60">
        <v>846113</v>
      </c>
      <c r="I18" s="61">
        <v>2100000.0000000005</v>
      </c>
      <c r="J18" s="60">
        <v>569547</v>
      </c>
      <c r="K18" s="65">
        <v>763583</v>
      </c>
      <c r="L18" s="66">
        <v>976000.00000000012</v>
      </c>
      <c r="M18" s="66">
        <v>540000</v>
      </c>
      <c r="N18" s="66">
        <v>899272</v>
      </c>
      <c r="O18" s="66">
        <v>1140000</v>
      </c>
      <c r="P18" s="66">
        <v>1234650</v>
      </c>
      <c r="Q18" s="66">
        <v>1464615</v>
      </c>
      <c r="R18" s="91">
        <v>1044320</v>
      </c>
      <c r="S18" s="66">
        <v>860237</v>
      </c>
      <c r="T18" s="66">
        <v>350000</v>
      </c>
      <c r="U18" s="66">
        <v>3037356</v>
      </c>
      <c r="V18" s="66">
        <v>891913</v>
      </c>
      <c r="W18" s="66">
        <v>1631579</v>
      </c>
      <c r="X18" s="66">
        <v>1284333.3333333333</v>
      </c>
      <c r="Y18" s="66">
        <v>1950000</v>
      </c>
      <c r="Z18" s="66">
        <v>963900</v>
      </c>
      <c r="AA18" s="66">
        <v>879462</v>
      </c>
      <c r="AB18" s="66">
        <v>547400</v>
      </c>
      <c r="AC18" s="66">
        <v>1290000</v>
      </c>
      <c r="AD18" s="67">
        <f t="shared" si="0"/>
        <v>974751</v>
      </c>
      <c r="AE18" s="70">
        <f t="shared" si="1"/>
        <v>2</v>
      </c>
      <c r="AF18" s="70">
        <f t="shared" si="2"/>
        <v>0</v>
      </c>
      <c r="AG18" s="70">
        <f t="shared" si="3"/>
        <v>0</v>
      </c>
      <c r="AH18" s="70">
        <f t="shared" si="4"/>
        <v>2</v>
      </c>
      <c r="AI18" s="70">
        <f t="shared" si="5"/>
        <v>0</v>
      </c>
      <c r="AJ18" s="70">
        <f t="shared" si="6"/>
        <v>0</v>
      </c>
      <c r="AK18" s="70">
        <f t="shared" si="7"/>
        <v>0</v>
      </c>
      <c r="AL18" s="70">
        <f t="shared" si="8"/>
        <v>1</v>
      </c>
      <c r="AM18" s="70">
        <f t="shared" si="9"/>
        <v>0</v>
      </c>
      <c r="AN18" s="70">
        <f t="shared" si="10"/>
        <v>2</v>
      </c>
      <c r="AO18" s="70">
        <f t="shared" si="11"/>
        <v>1</v>
      </c>
      <c r="AP18" s="70">
        <f t="shared" si="12"/>
        <v>0</v>
      </c>
      <c r="AQ18" s="70">
        <f t="shared" si="13"/>
        <v>0</v>
      </c>
      <c r="AR18" s="70">
        <f t="shared" si="14"/>
        <v>1</v>
      </c>
      <c r="AS18" s="70">
        <f t="shared" si="15"/>
        <v>2</v>
      </c>
      <c r="AT18" s="70">
        <f t="shared" si="16"/>
        <v>0</v>
      </c>
      <c r="AU18" s="70">
        <f t="shared" si="17"/>
        <v>0</v>
      </c>
      <c r="AV18" s="70">
        <f t="shared" si="18"/>
        <v>2</v>
      </c>
      <c r="AW18" s="70">
        <f t="shared" si="19"/>
        <v>0</v>
      </c>
      <c r="AX18" s="70">
        <f t="shared" si="20"/>
        <v>0</v>
      </c>
      <c r="AY18" s="70">
        <f t="shared" si="21"/>
        <v>0</v>
      </c>
      <c r="AZ18" s="70">
        <f t="shared" si="22"/>
        <v>2</v>
      </c>
      <c r="BA18" s="70">
        <f t="shared" si="23"/>
        <v>2</v>
      </c>
      <c r="BB18" s="70">
        <f t="shared" si="24"/>
        <v>0</v>
      </c>
      <c r="BC18" s="70">
        <f t="shared" si="25"/>
        <v>0</v>
      </c>
    </row>
    <row r="19" spans="1:55">
      <c r="A19" s="99"/>
      <c r="B19" s="99"/>
      <c r="C19" s="100"/>
      <c r="D19" s="47" t="s">
        <v>693</v>
      </c>
      <c r="E19" s="57">
        <v>1426894</v>
      </c>
      <c r="F19" s="58">
        <v>1476020</v>
      </c>
      <c r="G19" s="59">
        <v>2400000</v>
      </c>
      <c r="H19" s="60">
        <v>1404188</v>
      </c>
      <c r="I19" s="61">
        <v>2625000.0000000005</v>
      </c>
      <c r="J19" s="60">
        <v>758765</v>
      </c>
      <c r="K19" s="65">
        <v>1069783</v>
      </c>
      <c r="L19" s="66">
        <v>1314000</v>
      </c>
      <c r="M19" s="66">
        <v>756000</v>
      </c>
      <c r="N19" s="66">
        <v>1290984</v>
      </c>
      <c r="O19" s="66">
        <v>1440000</v>
      </c>
      <c r="P19" s="66">
        <v>1662250</v>
      </c>
      <c r="Q19" s="66">
        <v>2196923</v>
      </c>
      <c r="R19" s="91">
        <v>1405980</v>
      </c>
      <c r="S19" s="66">
        <v>1399409</v>
      </c>
      <c r="T19" s="66">
        <v>390000</v>
      </c>
      <c r="U19" s="66">
        <v>4556034</v>
      </c>
      <c r="V19" s="66">
        <v>1156681</v>
      </c>
      <c r="W19" s="66">
        <v>2195488</v>
      </c>
      <c r="X19" s="66">
        <v>1611111.111111111</v>
      </c>
      <c r="Y19" s="66">
        <v>2400000</v>
      </c>
      <c r="Z19" s="66">
        <v>1428000</v>
      </c>
      <c r="AA19" s="66">
        <v>1472263</v>
      </c>
      <c r="AB19" s="66">
        <v>793729.99999999988</v>
      </c>
      <c r="AC19" s="66">
        <v>1980000</v>
      </c>
      <c r="AD19" s="67">
        <f t="shared" si="0"/>
        <v>1428000</v>
      </c>
      <c r="AE19" s="70">
        <f t="shared" si="1"/>
        <v>2</v>
      </c>
      <c r="AF19" s="70">
        <f t="shared" si="2"/>
        <v>1</v>
      </c>
      <c r="AG19" s="70">
        <f t="shared" si="3"/>
        <v>0</v>
      </c>
      <c r="AH19" s="70">
        <f t="shared" si="4"/>
        <v>2</v>
      </c>
      <c r="AI19" s="70">
        <f t="shared" si="5"/>
        <v>0</v>
      </c>
      <c r="AJ19" s="70">
        <f t="shared" si="6"/>
        <v>0</v>
      </c>
      <c r="AK19" s="70">
        <f t="shared" si="7"/>
        <v>0</v>
      </c>
      <c r="AL19" s="70">
        <f t="shared" si="8"/>
        <v>2</v>
      </c>
      <c r="AM19" s="70">
        <f t="shared" si="9"/>
        <v>0</v>
      </c>
      <c r="AN19" s="70">
        <f t="shared" si="10"/>
        <v>2</v>
      </c>
      <c r="AO19" s="70">
        <f t="shared" si="11"/>
        <v>1</v>
      </c>
      <c r="AP19" s="70">
        <f t="shared" si="12"/>
        <v>1</v>
      </c>
      <c r="AQ19" s="70">
        <f t="shared" si="13"/>
        <v>0</v>
      </c>
      <c r="AR19" s="70">
        <f t="shared" si="14"/>
        <v>2</v>
      </c>
      <c r="AS19" s="70">
        <f t="shared" si="15"/>
        <v>2</v>
      </c>
      <c r="AT19" s="70">
        <f t="shared" si="16"/>
        <v>0</v>
      </c>
      <c r="AU19" s="70">
        <f t="shared" si="17"/>
        <v>0</v>
      </c>
      <c r="AV19" s="70">
        <f t="shared" si="18"/>
        <v>2</v>
      </c>
      <c r="AW19" s="70">
        <f t="shared" si="19"/>
        <v>0</v>
      </c>
      <c r="AX19" s="70">
        <f t="shared" si="20"/>
        <v>1</v>
      </c>
      <c r="AY19" s="70">
        <f t="shared" si="21"/>
        <v>0</v>
      </c>
      <c r="AZ19" s="70">
        <f t="shared" si="22"/>
        <v>2</v>
      </c>
      <c r="BA19" s="70">
        <f t="shared" si="23"/>
        <v>1</v>
      </c>
      <c r="BB19" s="70">
        <f t="shared" si="24"/>
        <v>0</v>
      </c>
      <c r="BC19" s="70">
        <f t="shared" si="25"/>
        <v>0</v>
      </c>
    </row>
    <row r="20" spans="1:55">
      <c r="E20" s="68"/>
      <c r="F20" s="68">
        <f t="shared" ref="F20" si="26">SUM(F2:F19)</f>
        <v>8727494</v>
      </c>
      <c r="G20" s="68">
        <f t="shared" ref="G20" si="27">SUM(G2:G19)</f>
        <v>16861666.666666668</v>
      </c>
      <c r="H20" s="68">
        <f t="shared" ref="H20" si="28">SUM(H2:H19)</f>
        <v>9568803</v>
      </c>
      <c r="I20" s="68">
        <f t="shared" ref="I20" si="29">SUM(I2:I19)</f>
        <v>15330000</v>
      </c>
      <c r="J20" s="68">
        <f t="shared" ref="J20" si="30">SUM(J2:J19)</f>
        <v>6669018</v>
      </c>
      <c r="K20" s="68">
        <f t="shared" ref="K20" si="31">SUM(K2:K19)</f>
        <v>14182591</v>
      </c>
      <c r="L20" s="68">
        <f t="shared" ref="L20" si="32">SUM(L2:L19)</f>
        <v>8615077</v>
      </c>
      <c r="M20" s="68">
        <f t="shared" ref="M20" si="33">SUM(M2:M19)</f>
        <v>6382800</v>
      </c>
      <c r="N20" s="68">
        <f t="shared" ref="N20" si="34">SUM(N2:N19)</f>
        <v>9414346</v>
      </c>
      <c r="O20" s="68">
        <f t="shared" ref="O20" si="35">SUM(O2:O19)</f>
        <v>11544000</v>
      </c>
      <c r="P20" s="68">
        <f t="shared" ref="P20" si="36">SUM(P2:P19)</f>
        <v>10898900</v>
      </c>
      <c r="Q20" s="68">
        <f t="shared" ref="Q20" si="37">SUM(Q2:Q19)</f>
        <v>10085708</v>
      </c>
      <c r="R20" s="68">
        <f t="shared" ref="R20" si="38">SUM(R2:R19)</f>
        <v>9499585</v>
      </c>
      <c r="S20" s="68">
        <f t="shared" ref="S20:T20" si="39">SUM(S2:S19)</f>
        <v>9443389</v>
      </c>
      <c r="T20" s="68">
        <f t="shared" si="39"/>
        <v>6231000</v>
      </c>
      <c r="U20" s="68">
        <f>SUM(U2:U19)</f>
        <v>19135342.800000004</v>
      </c>
      <c r="V20" s="68">
        <f t="shared" ref="V20:AD20" si="40">SUM(V2:V19)</f>
        <v>9626511</v>
      </c>
      <c r="W20" s="68">
        <f t="shared" si="40"/>
        <v>11386465</v>
      </c>
      <c r="X20" s="68">
        <f t="shared" si="40"/>
        <v>12970416.666666668</v>
      </c>
      <c r="Y20" s="68">
        <f t="shared" si="40"/>
        <v>16861666.666666668</v>
      </c>
      <c r="Z20" s="68">
        <f t="shared" si="40"/>
        <v>9615200</v>
      </c>
      <c r="AA20" s="68">
        <f t="shared" si="40"/>
        <v>9766219</v>
      </c>
      <c r="AB20" s="68">
        <f t="shared" si="40"/>
        <v>5473770</v>
      </c>
      <c r="AC20" s="68"/>
      <c r="AD20" s="68">
        <f t="shared" si="40"/>
        <v>9822763.8888888881</v>
      </c>
      <c r="AE20" s="68">
        <f>SUM(AE2:AE19)</f>
        <v>29</v>
      </c>
      <c r="AF20" s="68">
        <f t="shared" ref="AF20:BC20" si="41">SUM(AF2:AF19)</f>
        <v>18</v>
      </c>
      <c r="AG20" s="68">
        <f t="shared" si="41"/>
        <v>0</v>
      </c>
      <c r="AH20" s="68">
        <f t="shared" si="41"/>
        <v>29</v>
      </c>
      <c r="AI20" s="68">
        <f t="shared" si="41"/>
        <v>14</v>
      </c>
      <c r="AJ20" s="68">
        <f t="shared" si="41"/>
        <v>12</v>
      </c>
      <c r="AK20" s="68">
        <f t="shared" si="41"/>
        <v>5</v>
      </c>
      <c r="AL20" s="68">
        <f t="shared" si="41"/>
        <v>18</v>
      </c>
      <c r="AM20" s="68">
        <f t="shared" si="41"/>
        <v>8</v>
      </c>
      <c r="AN20" s="68">
        <f t="shared" si="41"/>
        <v>27</v>
      </c>
      <c r="AO20" s="68">
        <f t="shared" si="41"/>
        <v>11</v>
      </c>
      <c r="AP20" s="68">
        <f t="shared" si="41"/>
        <v>21</v>
      </c>
      <c r="AQ20" s="68">
        <f t="shared" si="41"/>
        <v>4</v>
      </c>
      <c r="AR20" s="68">
        <f t="shared" si="41"/>
        <v>24</v>
      </c>
      <c r="AS20" s="68">
        <f t="shared" si="41"/>
        <v>26</v>
      </c>
      <c r="AT20" s="68">
        <f t="shared" si="41"/>
        <v>9</v>
      </c>
      <c r="AU20" s="68">
        <f t="shared" si="41"/>
        <v>9</v>
      </c>
      <c r="AV20" s="68">
        <f t="shared" si="41"/>
        <v>29</v>
      </c>
      <c r="AW20" s="68">
        <f t="shared" si="41"/>
        <v>14</v>
      </c>
      <c r="AX20" s="68">
        <f t="shared" si="41"/>
        <v>18</v>
      </c>
      <c r="AY20" s="68">
        <f t="shared" si="41"/>
        <v>0</v>
      </c>
      <c r="AZ20" s="68">
        <f t="shared" si="41"/>
        <v>30</v>
      </c>
      <c r="BA20" s="68">
        <f t="shared" si="41"/>
        <v>28</v>
      </c>
      <c r="BB20" s="68">
        <f t="shared" si="41"/>
        <v>0</v>
      </c>
      <c r="BC20" s="68">
        <f t="shared" si="41"/>
        <v>0</v>
      </c>
    </row>
    <row r="22" spans="1:55">
      <c r="AE22" s="69"/>
      <c r="AF22" s="69"/>
      <c r="AG22" s="69"/>
      <c r="AH22" s="69"/>
      <c r="AI22" s="69"/>
      <c r="AJ22" s="69"/>
      <c r="AK22" s="69"/>
      <c r="AL22" s="69"/>
      <c r="AM22" s="69"/>
    </row>
    <row r="23" spans="1:55">
      <c r="AE23" s="69"/>
      <c r="AF23" s="69"/>
      <c r="AG23" s="69"/>
      <c r="AH23" s="69"/>
      <c r="AI23" s="69"/>
      <c r="AJ23" s="69"/>
      <c r="AK23" s="69"/>
      <c r="AL23" s="69"/>
      <c r="AM23" s="69"/>
    </row>
    <row r="24" spans="1:55">
      <c r="AE24" s="69"/>
      <c r="AF24" s="69"/>
      <c r="AG24" s="69"/>
      <c r="AH24" s="69"/>
      <c r="AI24" s="69"/>
      <c r="AJ24" s="69"/>
      <c r="AK24" s="69"/>
      <c r="AL24" s="69"/>
      <c r="AM24" s="69"/>
    </row>
    <row r="25" spans="1:55">
      <c r="AE25" s="69"/>
      <c r="AF25" s="69"/>
      <c r="AG25" s="69"/>
      <c r="AH25" s="69"/>
      <c r="AI25" s="69"/>
      <c r="AJ25" s="69"/>
      <c r="AK25" s="69"/>
      <c r="AL25" s="69"/>
      <c r="AM25" s="69"/>
    </row>
    <row r="26" spans="1:55">
      <c r="AE26" s="69"/>
      <c r="AF26" s="69"/>
      <c r="AG26" s="69"/>
      <c r="AH26" s="69"/>
      <c r="AI26" s="69"/>
      <c r="AJ26" s="69"/>
      <c r="AK26" s="69"/>
      <c r="AL26" s="69"/>
      <c r="AM26" s="69"/>
    </row>
    <row r="27" spans="1:55">
      <c r="AE27" s="69"/>
      <c r="AF27" s="69"/>
      <c r="AG27" s="69"/>
      <c r="AH27" s="69"/>
      <c r="AI27" s="69"/>
      <c r="AJ27" s="69"/>
      <c r="AK27" s="69"/>
      <c r="AL27" s="69"/>
      <c r="AM27" s="69"/>
    </row>
    <row r="28" spans="1:55">
      <c r="AE28" s="69"/>
      <c r="AF28" s="69"/>
      <c r="AG28" s="69"/>
      <c r="AH28" s="69"/>
      <c r="AI28" s="69"/>
      <c r="AJ28" s="69"/>
      <c r="AK28" s="69"/>
      <c r="AL28" s="69"/>
      <c r="AM28" s="69"/>
    </row>
    <row r="29" spans="1:55">
      <c r="AE29" s="69"/>
      <c r="AF29" s="69"/>
      <c r="AG29" s="69"/>
      <c r="AH29" s="69"/>
      <c r="AI29" s="69"/>
      <c r="AJ29" s="69"/>
      <c r="AK29" s="69"/>
      <c r="AL29" s="69"/>
      <c r="AM29" s="69"/>
    </row>
    <row r="30" spans="1:55">
      <c r="AE30" s="69"/>
      <c r="AF30" s="69"/>
      <c r="AG30" s="69"/>
      <c r="AH30" s="69"/>
      <c r="AI30" s="69"/>
      <c r="AJ30" s="69"/>
      <c r="AK30" s="69"/>
      <c r="AL30" s="69"/>
      <c r="AM30" s="69"/>
    </row>
    <row r="31" spans="1:55">
      <c r="AE31" s="69"/>
      <c r="AF31" s="69"/>
      <c r="AG31" s="69"/>
      <c r="AH31" s="69"/>
      <c r="AI31" s="69"/>
      <c r="AJ31" s="69"/>
      <c r="AK31" s="69"/>
      <c r="AL31" s="69"/>
      <c r="AM31" s="69"/>
    </row>
    <row r="32" spans="1:55">
      <c r="AE32" s="69"/>
      <c r="AF32" s="69"/>
      <c r="AG32" s="69"/>
      <c r="AH32" s="69"/>
      <c r="AI32" s="69"/>
      <c r="AJ32" s="69"/>
      <c r="AK32" s="69"/>
      <c r="AL32" s="69"/>
      <c r="AM32" s="69"/>
    </row>
    <row r="33" spans="31:39">
      <c r="AE33" s="69"/>
      <c r="AF33" s="69"/>
      <c r="AG33" s="69"/>
      <c r="AH33" s="69"/>
      <c r="AI33" s="69"/>
      <c r="AJ33" s="69"/>
      <c r="AK33" s="69"/>
      <c r="AL33" s="69"/>
      <c r="AM33" s="69"/>
    </row>
    <row r="34" spans="31:39">
      <c r="AE34" s="69"/>
      <c r="AF34" s="69"/>
      <c r="AG34" s="69"/>
      <c r="AH34" s="69"/>
      <c r="AI34" s="69"/>
      <c r="AJ34" s="69"/>
      <c r="AK34" s="69"/>
      <c r="AL34" s="69"/>
      <c r="AM34" s="69"/>
    </row>
    <row r="35" spans="31:39">
      <c r="AE35" s="69"/>
      <c r="AF35" s="69"/>
      <c r="AG35" s="69"/>
      <c r="AH35" s="69"/>
      <c r="AI35" s="69"/>
      <c r="AJ35" s="69"/>
      <c r="AK35" s="69"/>
      <c r="AL35" s="69"/>
      <c r="AM35" s="69"/>
    </row>
    <row r="36" spans="31:39">
      <c r="AE36" s="69"/>
      <c r="AF36" s="69"/>
      <c r="AG36" s="69"/>
      <c r="AH36" s="69"/>
      <c r="AI36" s="69"/>
      <c r="AJ36" s="69"/>
      <c r="AK36" s="69"/>
      <c r="AL36" s="69"/>
      <c r="AM36" s="69"/>
    </row>
    <row r="37" spans="31:39">
      <c r="AE37" s="69"/>
      <c r="AF37" s="69"/>
      <c r="AG37" s="69"/>
      <c r="AH37" s="69"/>
      <c r="AI37" s="69"/>
      <c r="AJ37" s="69"/>
      <c r="AK37" s="69"/>
      <c r="AL37" s="69"/>
      <c r="AM37" s="69"/>
    </row>
    <row r="38" spans="31:39">
      <c r="AE38" s="69"/>
      <c r="AF38" s="69"/>
      <c r="AG38" s="69"/>
      <c r="AH38" s="69"/>
      <c r="AI38" s="69"/>
      <c r="AJ38" s="69"/>
      <c r="AK38" s="69"/>
      <c r="AL38" s="69"/>
      <c r="AM38" s="69"/>
    </row>
    <row r="39" spans="31:39">
      <c r="AE39" s="69"/>
      <c r="AF39" s="69"/>
      <c r="AG39" s="69"/>
      <c r="AH39" s="69"/>
      <c r="AI39" s="69"/>
      <c r="AJ39" s="69"/>
      <c r="AK39" s="69"/>
      <c r="AL39" s="69"/>
      <c r="AM39" s="69"/>
    </row>
    <row r="40" spans="31:39">
      <c r="AE40" s="69"/>
      <c r="AF40" s="69"/>
      <c r="AG40" s="69"/>
      <c r="AH40" s="69"/>
      <c r="AI40" s="69"/>
      <c r="AJ40" s="69"/>
      <c r="AK40" s="69"/>
      <c r="AL40" s="69"/>
      <c r="AM40" s="69"/>
    </row>
    <row r="41" spans="31:39">
      <c r="AE41" s="69"/>
      <c r="AF41" s="69"/>
      <c r="AG41" s="69"/>
      <c r="AH41" s="69"/>
      <c r="AI41" s="69"/>
      <c r="AJ41" s="69"/>
      <c r="AK41" s="69"/>
      <c r="AL41" s="69"/>
      <c r="AM41" s="69"/>
    </row>
    <row r="42" spans="31:39">
      <c r="AE42" s="69"/>
      <c r="AF42" s="69"/>
      <c r="AG42" s="69"/>
      <c r="AH42" s="69"/>
      <c r="AI42" s="69"/>
      <c r="AJ42" s="69"/>
      <c r="AK42" s="69"/>
      <c r="AL42" s="69"/>
      <c r="AM42" s="69"/>
    </row>
    <row r="43" spans="31:39">
      <c r="AE43" s="69"/>
      <c r="AF43" s="69"/>
      <c r="AG43" s="69"/>
      <c r="AH43" s="69"/>
      <c r="AI43" s="69"/>
      <c r="AJ43" s="69"/>
      <c r="AK43" s="69"/>
      <c r="AL43" s="69"/>
      <c r="AM43" s="69"/>
    </row>
    <row r="44" spans="31:39">
      <c r="AE44" s="69"/>
      <c r="AF44" s="69"/>
      <c r="AG44" s="69"/>
      <c r="AH44" s="69"/>
      <c r="AI44" s="69"/>
      <c r="AJ44" s="69"/>
      <c r="AK44" s="69"/>
      <c r="AL44" s="69"/>
      <c r="AM44" s="69"/>
    </row>
    <row r="45" spans="31:39">
      <c r="AE45" s="69"/>
      <c r="AF45" s="69"/>
      <c r="AG45" s="69"/>
      <c r="AH45" s="69"/>
      <c r="AI45" s="69"/>
      <c r="AJ45" s="69"/>
      <c r="AK45" s="69"/>
      <c r="AL45" s="69"/>
      <c r="AM45" s="69"/>
    </row>
    <row r="46" spans="31:39">
      <c r="AE46" s="69"/>
      <c r="AF46" s="69"/>
      <c r="AG46" s="69"/>
      <c r="AH46" s="69"/>
      <c r="AI46" s="69"/>
      <c r="AJ46" s="69"/>
      <c r="AK46" s="69"/>
      <c r="AL46" s="69"/>
      <c r="AM46" s="69"/>
    </row>
    <row r="47" spans="31:39">
      <c r="AE47" s="69"/>
      <c r="AF47" s="69"/>
      <c r="AG47" s="69"/>
      <c r="AH47" s="69"/>
      <c r="AI47" s="69"/>
      <c r="AJ47" s="69"/>
      <c r="AK47" s="69"/>
      <c r="AL47" s="69"/>
      <c r="AM47" s="69"/>
    </row>
    <row r="48" spans="31:39">
      <c r="AE48" s="69"/>
      <c r="AF48" s="69"/>
      <c r="AG48" s="69"/>
      <c r="AH48" s="69"/>
      <c r="AI48" s="69"/>
      <c r="AJ48" s="69"/>
      <c r="AK48" s="69"/>
      <c r="AL48" s="69"/>
      <c r="AM48" s="69"/>
    </row>
  </sheetData>
  <sheetProtection algorithmName="SHA-512" hashValue="xAgyVWJt0Dw7mpBQCNq/WVRdaS9Dgx8xWQP9zgSCA1N/awGOOJYe6VCIbpAKhxwgFtiy1B6UcVPx7MT1pZnBjw==" saltValue="x38lokX9QW6Usf6RQE43IQ==" spinCount="100000" sheet="1" objects="1" scenarios="1"/>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Z15"/>
  <sheetViews>
    <sheetView workbookViewId="0">
      <selection activeCell="D24" sqref="D24"/>
    </sheetView>
  </sheetViews>
  <sheetFormatPr baseColWidth="10" defaultColWidth="11.42578125" defaultRowHeight="15"/>
  <cols>
    <col min="1" max="1" width="28.42578125" style="72" bestFit="1" customWidth="1"/>
    <col min="2" max="2" width="18.85546875" style="72" bestFit="1" customWidth="1"/>
    <col min="3" max="3" width="9.42578125" style="72" customWidth="1"/>
  </cols>
  <sheetData>
    <row r="1" spans="1:26" ht="36">
      <c r="A1" s="72" t="s">
        <v>704</v>
      </c>
      <c r="B1" s="84" t="s">
        <v>3</v>
      </c>
      <c r="C1" s="85" t="s">
        <v>4</v>
      </c>
      <c r="D1" s="86" t="s">
        <v>5</v>
      </c>
      <c r="E1" s="85" t="s">
        <v>6</v>
      </c>
      <c r="F1" s="86" t="s">
        <v>7</v>
      </c>
      <c r="G1" s="85" t="s">
        <v>8</v>
      </c>
      <c r="H1" s="86" t="s">
        <v>9</v>
      </c>
      <c r="I1" s="86" t="s">
        <v>10</v>
      </c>
      <c r="J1" s="85" t="s">
        <v>11</v>
      </c>
      <c r="K1" s="86" t="s">
        <v>12</v>
      </c>
      <c r="L1" s="85" t="s">
        <v>13</v>
      </c>
      <c r="M1" s="86" t="s">
        <v>14</v>
      </c>
      <c r="N1" s="85" t="s">
        <v>15</v>
      </c>
      <c r="O1" s="86" t="s">
        <v>16</v>
      </c>
      <c r="P1" s="86" t="s">
        <v>17</v>
      </c>
      <c r="Q1" s="85" t="s">
        <v>18</v>
      </c>
      <c r="R1" s="86" t="s">
        <v>19</v>
      </c>
      <c r="S1" s="85" t="s">
        <v>20</v>
      </c>
      <c r="T1" s="86" t="s">
        <v>21</v>
      </c>
      <c r="U1" s="85" t="s">
        <v>22</v>
      </c>
      <c r="V1" s="86" t="s">
        <v>23</v>
      </c>
      <c r="W1" s="85" t="s">
        <v>24</v>
      </c>
      <c r="X1" s="86" t="s">
        <v>25</v>
      </c>
      <c r="Y1" s="85" t="s">
        <v>26</v>
      </c>
      <c r="Z1" s="86" t="s">
        <v>27</v>
      </c>
    </row>
    <row r="2" spans="1:26" ht="33.75" customHeight="1">
      <c r="A2" s="71" t="s">
        <v>705</v>
      </c>
      <c r="B2" s="83">
        <f>+'Impresos y souvenir'!AD84</f>
        <v>90</v>
      </c>
      <c r="C2" s="83">
        <f>+'Impresos y souvenir'!AE84</f>
        <v>101</v>
      </c>
      <c r="D2" s="83">
        <f>+'Impresos y souvenir'!AF84</f>
        <v>85</v>
      </c>
      <c r="E2" s="83">
        <f>+'Impresos y souvenir'!AG84</f>
        <v>107</v>
      </c>
      <c r="F2" s="83">
        <f>+'Impresos y souvenir'!AH84</f>
        <v>47</v>
      </c>
      <c r="G2" s="83">
        <f>+'Impresos y souvenir'!AI84</f>
        <v>106</v>
      </c>
      <c r="H2" s="83">
        <f>+'Impresos y souvenir'!AJ84</f>
        <v>50</v>
      </c>
      <c r="I2" s="83">
        <f>+'Impresos y souvenir'!AK84</f>
        <v>36</v>
      </c>
      <c r="J2" s="83">
        <f>+'Impresos y souvenir'!AL84</f>
        <v>91</v>
      </c>
      <c r="K2" s="83">
        <f>+'Impresos y souvenir'!AM84</f>
        <v>101</v>
      </c>
      <c r="L2" s="83">
        <f>+'Impresos y souvenir'!AN84</f>
        <v>43</v>
      </c>
      <c r="M2" s="83">
        <f>+'Impresos y souvenir'!AO84</f>
        <v>81</v>
      </c>
      <c r="N2" s="83">
        <f>+'Impresos y souvenir'!AP84</f>
        <v>46</v>
      </c>
      <c r="O2" s="83">
        <f>+'Impresos y souvenir'!AQ84</f>
        <v>97</v>
      </c>
      <c r="P2" s="83">
        <f>+'Impresos y souvenir'!AR84</f>
        <v>95</v>
      </c>
      <c r="Q2" s="83">
        <f>+'Impresos y souvenir'!AS84</f>
        <v>83</v>
      </c>
      <c r="R2" s="83">
        <f>+'Impresos y souvenir'!AT84</f>
        <v>48</v>
      </c>
      <c r="S2" s="83">
        <f>+'Impresos y souvenir'!AU84</f>
        <v>93</v>
      </c>
      <c r="T2" s="83">
        <f>+'Impresos y souvenir'!AV84</f>
        <v>62</v>
      </c>
      <c r="U2" s="83">
        <f>+'Impresos y souvenir'!AW84</f>
        <v>46</v>
      </c>
      <c r="V2" s="83">
        <f>+'Impresos y souvenir'!AX84</f>
        <v>85</v>
      </c>
      <c r="W2" s="83">
        <f>+'Impresos y souvenir'!AY84</f>
        <v>100</v>
      </c>
      <c r="X2" s="83">
        <f>+'Impresos y souvenir'!AZ84</f>
        <v>92</v>
      </c>
      <c r="Y2" s="83">
        <f>+'Impresos y souvenir'!BA84</f>
        <v>45</v>
      </c>
      <c r="Z2" s="83">
        <f>+'Impresos y souvenir'!BB84</f>
        <v>76</v>
      </c>
    </row>
    <row r="3" spans="1:26">
      <c r="A3" s="73" t="s">
        <v>706</v>
      </c>
      <c r="B3" s="83">
        <f>+Suministros!AD13</f>
        <v>11</v>
      </c>
      <c r="C3" s="83">
        <f>+Suministros!AE13</f>
        <v>12</v>
      </c>
      <c r="D3" s="83">
        <f>+Suministros!AF13</f>
        <v>3</v>
      </c>
      <c r="E3" s="83">
        <f>+Suministros!AG13</f>
        <v>14</v>
      </c>
      <c r="F3" s="83">
        <f>+Suministros!AH13</f>
        <v>15</v>
      </c>
      <c r="G3" s="83">
        <f>+Suministros!AI13</f>
        <v>19</v>
      </c>
      <c r="H3" s="83">
        <f>+Suministros!AJ13</f>
        <v>4</v>
      </c>
      <c r="I3" s="83">
        <f>+Suministros!AK13</f>
        <v>6</v>
      </c>
      <c r="J3" s="83">
        <f>+Suministros!AL13</f>
        <v>15</v>
      </c>
      <c r="K3" s="83">
        <f>+Suministros!AM13</f>
        <v>15</v>
      </c>
      <c r="L3" s="83">
        <f>+Suministros!AN13</f>
        <v>8</v>
      </c>
      <c r="M3" s="83">
        <f>+Suministros!AO13</f>
        <v>9</v>
      </c>
      <c r="N3" s="83">
        <f>+Suministros!AP13</f>
        <v>17</v>
      </c>
      <c r="O3" s="83">
        <f>+Suministros!AQ13</f>
        <v>16</v>
      </c>
      <c r="P3" s="83">
        <f>+Suministros!AR13</f>
        <v>13</v>
      </c>
      <c r="Q3" s="83">
        <f>+Suministros!AS13</f>
        <v>9</v>
      </c>
      <c r="R3" s="83">
        <f>+Suministros!AT13</f>
        <v>3</v>
      </c>
      <c r="S3" s="83">
        <f>+Suministros!AU13</f>
        <v>13</v>
      </c>
      <c r="T3" s="83">
        <f>+Suministros!AV13</f>
        <v>12</v>
      </c>
      <c r="U3" s="83">
        <f>+Suministros!AW13</f>
        <v>17</v>
      </c>
      <c r="V3" s="83">
        <f>+Suministros!AX13</f>
        <v>3</v>
      </c>
      <c r="W3" s="83">
        <f>+Suministros!AY13</f>
        <v>15</v>
      </c>
      <c r="X3" s="83">
        <f>+Suministros!AZ13</f>
        <v>15</v>
      </c>
      <c r="Y3" s="83">
        <f>+Suministros!BA13</f>
        <v>6</v>
      </c>
      <c r="Z3" s="83">
        <f>+Suministros!BB13</f>
        <v>17</v>
      </c>
    </row>
    <row r="4" spans="1:26" ht="34.5" customHeight="1">
      <c r="A4" s="71" t="s">
        <v>707</v>
      </c>
      <c r="B4" s="83">
        <f>+'Mobiliario y Estructuras'!AD49</f>
        <v>57</v>
      </c>
      <c r="C4" s="83">
        <f>+'Mobiliario y Estructuras'!AE49</f>
        <v>58</v>
      </c>
      <c r="D4" s="83">
        <f>+'Mobiliario y Estructuras'!AF49</f>
        <v>42</v>
      </c>
      <c r="E4" s="83">
        <f>+'Mobiliario y Estructuras'!AG49</f>
        <v>66</v>
      </c>
      <c r="F4" s="83">
        <f>+'Mobiliario y Estructuras'!AH49</f>
        <v>22</v>
      </c>
      <c r="G4" s="83">
        <f>+'Mobiliario y Estructuras'!AI49</f>
        <v>70</v>
      </c>
      <c r="H4" s="83">
        <f>+'Mobiliario y Estructuras'!AJ49</f>
        <v>26</v>
      </c>
      <c r="I4" s="83">
        <f>+'Mobiliario y Estructuras'!AK49</f>
        <v>30</v>
      </c>
      <c r="J4" s="83">
        <f>+'Mobiliario y Estructuras'!AL49</f>
        <v>64</v>
      </c>
      <c r="K4" s="83">
        <f>+'Mobiliario y Estructuras'!AM49</f>
        <v>66</v>
      </c>
      <c r="L4" s="83">
        <f>+'Mobiliario y Estructuras'!AN49</f>
        <v>40</v>
      </c>
      <c r="M4" s="83">
        <f>+'Mobiliario y Estructuras'!AO49</f>
        <v>16</v>
      </c>
      <c r="N4" s="83">
        <f>+'Mobiliario y Estructuras'!AP49</f>
        <v>6</v>
      </c>
      <c r="O4" s="83">
        <f>+'Mobiliario y Estructuras'!AQ49</f>
        <v>33</v>
      </c>
      <c r="P4" s="83">
        <f>+'Mobiliario y Estructuras'!AR49</f>
        <v>57</v>
      </c>
      <c r="Q4" s="83">
        <f>+'Mobiliario y Estructuras'!AS49</f>
        <v>32</v>
      </c>
      <c r="R4" s="83">
        <f>+'Mobiliario y Estructuras'!AT49</f>
        <v>30</v>
      </c>
      <c r="S4" s="83">
        <f>+'Mobiliario y Estructuras'!AU49</f>
        <v>64</v>
      </c>
      <c r="T4" s="83">
        <f>+'Mobiliario y Estructuras'!AV49</f>
        <v>31</v>
      </c>
      <c r="U4" s="83">
        <f>+'Mobiliario y Estructuras'!AW49</f>
        <v>70</v>
      </c>
      <c r="V4" s="83">
        <f>+'Mobiliario y Estructuras'!AX49</f>
        <v>42</v>
      </c>
      <c r="W4" s="83">
        <f>+'Mobiliario y Estructuras'!AY49</f>
        <v>64</v>
      </c>
      <c r="X4" s="83">
        <f>+'Mobiliario y Estructuras'!AZ49</f>
        <v>64</v>
      </c>
      <c r="Y4" s="83">
        <f>+'Mobiliario y Estructuras'!BA49</f>
        <v>29</v>
      </c>
      <c r="Z4" s="83">
        <f>+'Mobiliario y Estructuras'!BB49</f>
        <v>71</v>
      </c>
    </row>
    <row r="5" spans="1:26">
      <c r="A5" s="71" t="s">
        <v>708</v>
      </c>
      <c r="B5" s="83">
        <f>+'Vallas y otros'!AD4</f>
        <v>2</v>
      </c>
      <c r="C5" s="83">
        <f>+'Vallas y otros'!AE4</f>
        <v>0</v>
      </c>
      <c r="D5" s="83">
        <f>+'Vallas y otros'!AF4</f>
        <v>4</v>
      </c>
      <c r="E5" s="83">
        <f>+'Vallas y otros'!AG4</f>
        <v>1</v>
      </c>
      <c r="F5" s="83">
        <f>+'Vallas y otros'!AH4</f>
        <v>1</v>
      </c>
      <c r="G5" s="83">
        <f>+'Vallas y otros'!AI4</f>
        <v>4</v>
      </c>
      <c r="H5" s="83">
        <f>+'Vallas y otros'!AJ4</f>
        <v>0</v>
      </c>
      <c r="I5" s="83">
        <f>+'Vallas y otros'!AK4</f>
        <v>1</v>
      </c>
      <c r="J5" s="83">
        <f>+'Vallas y otros'!AL4</f>
        <v>4</v>
      </c>
      <c r="K5" s="83">
        <f>+'Vallas y otros'!AM4</f>
        <v>2</v>
      </c>
      <c r="L5" s="83">
        <f>+'Vallas y otros'!AN4</f>
        <v>1</v>
      </c>
      <c r="M5" s="83">
        <f>+'Vallas y otros'!AO4</f>
        <v>1</v>
      </c>
      <c r="N5" s="83">
        <f>+'Vallas y otros'!AP4</f>
        <v>0</v>
      </c>
      <c r="O5" s="83">
        <f>+'Vallas y otros'!AQ4</f>
        <v>3</v>
      </c>
      <c r="P5" s="83">
        <f>+'Vallas y otros'!AR4</f>
        <v>2</v>
      </c>
      <c r="Q5" s="83">
        <f>+'Vallas y otros'!AS4</f>
        <v>4</v>
      </c>
      <c r="R5" s="83">
        <f>+'Vallas y otros'!AT4</f>
        <v>0</v>
      </c>
      <c r="S5" s="83">
        <f>+'Vallas y otros'!AU4</f>
        <v>1</v>
      </c>
      <c r="T5" s="83">
        <f>+'Vallas y otros'!AV4</f>
        <v>4</v>
      </c>
      <c r="U5" s="83">
        <f>+'Vallas y otros'!AW4</f>
        <v>4</v>
      </c>
      <c r="V5" s="83">
        <f>+'Vallas y otros'!AX4</f>
        <v>4</v>
      </c>
      <c r="W5" s="83">
        <f>+'Vallas y otros'!AY4</f>
        <v>1</v>
      </c>
      <c r="X5" s="83">
        <f>+'Vallas y otros'!AZ4</f>
        <v>2</v>
      </c>
      <c r="Y5" s="83">
        <f>+'Vallas y otros'!BA4</f>
        <v>0</v>
      </c>
      <c r="Z5" s="83">
        <f>+'Vallas y otros'!BB4</f>
        <v>2</v>
      </c>
    </row>
    <row r="6" spans="1:26">
      <c r="A6" s="73" t="s">
        <v>709</v>
      </c>
      <c r="B6" s="83">
        <f>+Técnica!AD132</f>
        <v>161</v>
      </c>
      <c r="C6" s="83">
        <f>+Técnica!AE132</f>
        <v>153</v>
      </c>
      <c r="D6" s="83">
        <f>+Técnica!AF132</f>
        <v>99</v>
      </c>
      <c r="E6" s="83">
        <f>+Técnica!AG132</f>
        <v>191</v>
      </c>
      <c r="F6" s="83">
        <f>+Técnica!AH132</f>
        <v>78</v>
      </c>
      <c r="G6" s="83">
        <f>+Técnica!AI132</f>
        <v>167</v>
      </c>
      <c r="H6" s="83">
        <f>+Técnica!AJ132</f>
        <v>72</v>
      </c>
      <c r="I6" s="83">
        <f>+Técnica!AK132</f>
        <v>140</v>
      </c>
      <c r="J6" s="83">
        <f>+Técnica!AL132</f>
        <v>144</v>
      </c>
      <c r="K6" s="83">
        <f>+Técnica!AM132</f>
        <v>185</v>
      </c>
      <c r="L6" s="83">
        <f>+Técnica!AN132</f>
        <v>60</v>
      </c>
      <c r="M6" s="83">
        <f>+Técnica!AO132</f>
        <v>61</v>
      </c>
      <c r="N6" s="83">
        <f>+Técnica!AP132</f>
        <v>68</v>
      </c>
      <c r="O6" s="83">
        <f>+Técnica!AQ132</f>
        <v>139</v>
      </c>
      <c r="P6" s="83">
        <f>+Técnica!AR132</f>
        <v>174</v>
      </c>
      <c r="Q6" s="83">
        <f>+Técnica!AS132</f>
        <v>97</v>
      </c>
      <c r="R6" s="83">
        <f>+Técnica!AT132</f>
        <v>31</v>
      </c>
      <c r="S6" s="83">
        <f>+Técnica!AU132</f>
        <v>162</v>
      </c>
      <c r="T6" s="83">
        <f>+Técnica!AV132</f>
        <v>62</v>
      </c>
      <c r="U6" s="83">
        <f>+Técnica!AW132</f>
        <v>138</v>
      </c>
      <c r="V6" s="83">
        <f>+Técnica!AX132</f>
        <v>99</v>
      </c>
      <c r="W6" s="83">
        <f>+Técnica!AY132</f>
        <v>175</v>
      </c>
      <c r="X6" s="83">
        <f>+Técnica!AZ132</f>
        <v>173</v>
      </c>
      <c r="Y6" s="83">
        <f>+Técnica!BA132</f>
        <v>79</v>
      </c>
      <c r="Z6" s="83">
        <f>+Técnica!BB132</f>
        <v>165</v>
      </c>
    </row>
    <row r="7" spans="1:26">
      <c r="A7" s="73" t="s">
        <v>518</v>
      </c>
      <c r="B7" s="83">
        <f>+Sonido!AE82</f>
        <v>77</v>
      </c>
      <c r="C7" s="83">
        <f>+Sonido!AF82</f>
        <v>88</v>
      </c>
      <c r="D7" s="83">
        <f>+Sonido!AG82</f>
        <v>71</v>
      </c>
      <c r="E7" s="83">
        <f>+Sonido!AH82</f>
        <v>94</v>
      </c>
      <c r="F7" s="83">
        <f>+Sonido!AI82</f>
        <v>46</v>
      </c>
      <c r="G7" s="83">
        <f>+Sonido!AJ82</f>
        <v>87</v>
      </c>
      <c r="H7" s="83">
        <f>+Sonido!AK82</f>
        <v>42</v>
      </c>
      <c r="I7" s="83">
        <f>+Sonido!AL82</f>
        <v>69</v>
      </c>
      <c r="J7" s="83">
        <f>+Sonido!AM82</f>
        <v>74</v>
      </c>
      <c r="K7" s="83">
        <f>+Sonido!AN82</f>
        <v>89</v>
      </c>
      <c r="L7" s="83">
        <f>+Sonido!AO82</f>
        <v>36</v>
      </c>
      <c r="M7" s="83">
        <f>+Sonido!AP82</f>
        <v>100</v>
      </c>
      <c r="N7" s="83">
        <f>+Sonido!AQ82</f>
        <v>36</v>
      </c>
      <c r="O7" s="83">
        <f>+Sonido!AR82</f>
        <v>48</v>
      </c>
      <c r="P7" s="83">
        <f>+Sonido!AS82</f>
        <v>70</v>
      </c>
      <c r="Q7" s="83">
        <f>+Sonido!AT82</f>
        <v>45</v>
      </c>
      <c r="R7" s="83">
        <f>+Sonido!AU82</f>
        <v>36</v>
      </c>
      <c r="S7" s="83">
        <f>+Sonido!AV82</f>
        <v>74</v>
      </c>
      <c r="T7" s="83">
        <f>+Sonido!AW82</f>
        <v>50</v>
      </c>
      <c r="U7" s="83">
        <f>+Sonido!AX82</f>
        <v>58</v>
      </c>
      <c r="V7" s="83">
        <f>+Sonido!AY82</f>
        <v>71</v>
      </c>
      <c r="W7" s="83">
        <f>+Sonido!AZ82</f>
        <v>82</v>
      </c>
      <c r="X7" s="83">
        <f>+Sonido!BA82</f>
        <v>96</v>
      </c>
      <c r="Y7" s="83">
        <f>+Sonido!BB82</f>
        <v>44</v>
      </c>
      <c r="Z7" s="83">
        <f>+Sonido!BC82</f>
        <v>41</v>
      </c>
    </row>
    <row r="8" spans="1:26">
      <c r="A8" s="73" t="s">
        <v>710</v>
      </c>
      <c r="B8" s="83">
        <f>+Ecológicos!AD13</f>
        <v>0</v>
      </c>
      <c r="C8" s="83">
        <f>+Ecológicos!AE13</f>
        <v>2</v>
      </c>
      <c r="D8" s="83">
        <f>+Ecológicos!AF13</f>
        <v>0</v>
      </c>
      <c r="E8" s="83">
        <f>+Ecológicos!AG13</f>
        <v>2</v>
      </c>
      <c r="F8" s="83">
        <f>+Ecológicos!AH13</f>
        <v>0</v>
      </c>
      <c r="G8" s="83">
        <f>+Ecológicos!AI13</f>
        <v>2</v>
      </c>
      <c r="H8" s="83">
        <f>+Ecológicos!AJ13</f>
        <v>0</v>
      </c>
      <c r="I8" s="83">
        <f>+Ecológicos!AK13</f>
        <v>2</v>
      </c>
      <c r="J8" s="83">
        <f>+Ecológicos!AL13</f>
        <v>2</v>
      </c>
      <c r="K8" s="83">
        <f>+Ecológicos!AM13</f>
        <v>2</v>
      </c>
      <c r="L8" s="83">
        <f>+Ecológicos!AN13</f>
        <v>0</v>
      </c>
      <c r="M8" s="83">
        <f>+Ecológicos!AO13</f>
        <v>0</v>
      </c>
      <c r="N8" s="83">
        <f>+Ecológicos!AP13</f>
        <v>1</v>
      </c>
      <c r="O8" s="83">
        <f>+Ecológicos!AQ13</f>
        <v>2</v>
      </c>
      <c r="P8" s="83">
        <f>+Ecológicos!AR13</f>
        <v>2</v>
      </c>
      <c r="Q8" s="83">
        <f>+Ecológicos!AS13</f>
        <v>2</v>
      </c>
      <c r="R8" s="83">
        <f>+Ecológicos!AT13</f>
        <v>0</v>
      </c>
      <c r="S8" s="83">
        <f>+Ecológicos!AU13</f>
        <v>2</v>
      </c>
      <c r="T8" s="83">
        <f>+Ecológicos!AV13</f>
        <v>2</v>
      </c>
      <c r="U8" s="83">
        <f>+Ecológicos!AW13</f>
        <v>2</v>
      </c>
      <c r="V8" s="83">
        <f>+Ecológicos!AX13</f>
        <v>0</v>
      </c>
      <c r="W8" s="83">
        <f>+Ecológicos!AY13</f>
        <v>2</v>
      </c>
      <c r="X8" s="83">
        <f>+Ecológicos!AZ13</f>
        <v>2</v>
      </c>
      <c r="Y8" s="83">
        <f>+Ecológicos!BA13</f>
        <v>2</v>
      </c>
      <c r="Z8" s="83">
        <f>+Ecológicos!BB13</f>
        <v>0</v>
      </c>
    </row>
    <row r="9" spans="1:26">
      <c r="A9" s="71" t="s">
        <v>711</v>
      </c>
      <c r="B9" s="83">
        <f>+'Transporte, alojamiento y otros'!AD68</f>
        <v>99</v>
      </c>
      <c r="C9" s="83">
        <f>+'Transporte, alojamiento y otros'!AE68</f>
        <v>94</v>
      </c>
      <c r="D9" s="83">
        <f>+'Transporte, alojamiento y otros'!AF68</f>
        <v>10</v>
      </c>
      <c r="E9" s="83">
        <f>+'Transporte, alojamiento y otros'!AG68</f>
        <v>104</v>
      </c>
      <c r="F9" s="83">
        <f>+'Transporte, alojamiento y otros'!AH68</f>
        <v>17</v>
      </c>
      <c r="G9" s="83">
        <f>+'Transporte, alojamiento y otros'!AI68</f>
        <v>72</v>
      </c>
      <c r="H9" s="83">
        <f>+'Transporte, alojamiento y otros'!AJ68</f>
        <v>32</v>
      </c>
      <c r="I9" s="83">
        <f>+'Transporte, alojamiento y otros'!AK68</f>
        <v>14</v>
      </c>
      <c r="J9" s="83">
        <f>+'Transporte, alojamiento y otros'!AL68</f>
        <v>87</v>
      </c>
      <c r="K9" s="83">
        <f>+'Transporte, alojamiento y otros'!AM68</f>
        <v>112</v>
      </c>
      <c r="L9" s="83">
        <f>+'Transporte, alojamiento y otros'!AN68</f>
        <v>30</v>
      </c>
      <c r="M9" s="83">
        <f>+'Transporte, alojamiento y otros'!AO68</f>
        <v>16</v>
      </c>
      <c r="N9" s="83">
        <f>+'Transporte, alojamiento y otros'!AP68</f>
        <v>23</v>
      </c>
      <c r="O9" s="83">
        <f>+'Transporte, alojamiento y otros'!AQ68</f>
        <v>46</v>
      </c>
      <c r="P9" s="83">
        <f>+'Transporte, alojamiento y otros'!AR68</f>
        <v>99</v>
      </c>
      <c r="Q9" s="83">
        <f>+'Transporte, alojamiento y otros'!AS68</f>
        <v>40</v>
      </c>
      <c r="R9" s="83">
        <f>+'Transporte, alojamiento y otros'!AT68</f>
        <v>9</v>
      </c>
      <c r="S9" s="83">
        <f>+'Transporte, alojamiento y otros'!AU68</f>
        <v>97</v>
      </c>
      <c r="T9" s="83">
        <f>+'Transporte, alojamiento y otros'!AV68</f>
        <v>39</v>
      </c>
      <c r="U9" s="83">
        <f>+'Transporte, alojamiento y otros'!AW68</f>
        <v>33</v>
      </c>
      <c r="V9" s="83">
        <f>+'Transporte, alojamiento y otros'!AX68</f>
        <v>10</v>
      </c>
      <c r="W9" s="83">
        <f>+'Transporte, alojamiento y otros'!AY68</f>
        <v>105</v>
      </c>
      <c r="X9" s="83">
        <f>+'Transporte, alojamiento y otros'!AZ68</f>
        <v>101</v>
      </c>
      <c r="Y9" s="83">
        <f>+'Transporte, alojamiento y otros'!BA68</f>
        <v>48</v>
      </c>
      <c r="Z9" s="83">
        <f>+'Transporte, alojamiento y otros'!BB68</f>
        <v>48</v>
      </c>
    </row>
    <row r="10" spans="1:26">
      <c r="A10" s="73" t="s">
        <v>712</v>
      </c>
      <c r="B10" s="83">
        <f>+Alimentacion!AE33</f>
        <v>40</v>
      </c>
      <c r="C10" s="83">
        <f>+Alimentacion!AF33</f>
        <v>49</v>
      </c>
      <c r="D10" s="83">
        <f>+Alimentacion!AG33</f>
        <v>1</v>
      </c>
      <c r="E10" s="83">
        <f>+Alimentacion!AH33</f>
        <v>48</v>
      </c>
      <c r="F10" s="83">
        <f>+Alimentacion!AI33</f>
        <v>55</v>
      </c>
      <c r="G10" s="83">
        <f>+Alimentacion!AJ33</f>
        <v>40</v>
      </c>
      <c r="H10" s="83">
        <f>+Alimentacion!AK33</f>
        <v>30</v>
      </c>
      <c r="I10" s="83">
        <f>+Alimentacion!AL33</f>
        <v>20</v>
      </c>
      <c r="J10" s="83">
        <f>+Alimentacion!AM33</f>
        <v>26</v>
      </c>
      <c r="K10" s="83">
        <f>+Alimentacion!AN33</f>
        <v>49</v>
      </c>
      <c r="L10" s="83">
        <f>+Alimentacion!AO33</f>
        <v>22</v>
      </c>
      <c r="M10" s="83">
        <f>+Alimentacion!AP33</f>
        <v>9</v>
      </c>
      <c r="N10" s="83">
        <f>+Alimentacion!AQ33</f>
        <v>24</v>
      </c>
      <c r="O10" s="83">
        <f>+Alimentacion!AR33</f>
        <v>17</v>
      </c>
      <c r="P10" s="83">
        <f>+Alimentacion!AS33</f>
        <v>38</v>
      </c>
      <c r="Q10" s="83">
        <f>+Alimentacion!AT33</f>
        <v>6</v>
      </c>
      <c r="R10" s="83">
        <f>+Alimentacion!AU33</f>
        <v>24</v>
      </c>
      <c r="S10" s="83">
        <f>+Alimentacion!AV33</f>
        <v>40</v>
      </c>
      <c r="T10" s="83">
        <f>+Alimentacion!AW33</f>
        <v>22</v>
      </c>
      <c r="U10" s="83">
        <f>+Alimentacion!AX33</f>
        <v>27</v>
      </c>
      <c r="V10" s="83">
        <f>+Alimentacion!AY33</f>
        <v>1</v>
      </c>
      <c r="W10" s="83">
        <f>+Alimentacion!AZ33</f>
        <v>42</v>
      </c>
      <c r="X10" s="83">
        <f>+Alimentacion!BA33</f>
        <v>53</v>
      </c>
      <c r="Y10" s="83">
        <f>+Alimentacion!BB33</f>
        <v>6</v>
      </c>
      <c r="Z10" s="83">
        <f>+Alimentacion!BC33</f>
        <v>31</v>
      </c>
    </row>
    <row r="11" spans="1:26">
      <c r="A11" s="73" t="s">
        <v>713</v>
      </c>
      <c r="B11" s="83">
        <f>+Logistica!AE20</f>
        <v>29</v>
      </c>
      <c r="C11" s="83">
        <f>+Logistica!AF20</f>
        <v>18</v>
      </c>
      <c r="D11" s="83">
        <f>+Logistica!AG20</f>
        <v>0</v>
      </c>
      <c r="E11" s="83">
        <f>+Logistica!AH20</f>
        <v>29</v>
      </c>
      <c r="F11" s="83">
        <f>+Logistica!AI20</f>
        <v>14</v>
      </c>
      <c r="G11" s="83">
        <f>+Logistica!AJ20</f>
        <v>12</v>
      </c>
      <c r="H11" s="83">
        <f>+Logistica!AK20</f>
        <v>5</v>
      </c>
      <c r="I11" s="83">
        <f>+Logistica!AL20</f>
        <v>18</v>
      </c>
      <c r="J11" s="83">
        <f>+Logistica!AM20</f>
        <v>8</v>
      </c>
      <c r="K11" s="83">
        <f>+Logistica!AN20</f>
        <v>27</v>
      </c>
      <c r="L11" s="83">
        <f>+Logistica!AO20</f>
        <v>11</v>
      </c>
      <c r="M11" s="83">
        <f>+Logistica!AP20</f>
        <v>21</v>
      </c>
      <c r="N11" s="83">
        <f>+Logistica!AQ20</f>
        <v>4</v>
      </c>
      <c r="O11" s="83">
        <f>+Logistica!AR20</f>
        <v>24</v>
      </c>
      <c r="P11" s="83">
        <f>+Logistica!AS20</f>
        <v>26</v>
      </c>
      <c r="Q11" s="83">
        <f>+Logistica!AT20</f>
        <v>9</v>
      </c>
      <c r="R11" s="83">
        <f>+Logistica!AU20</f>
        <v>9</v>
      </c>
      <c r="S11" s="83">
        <f>+Logistica!AV20</f>
        <v>29</v>
      </c>
      <c r="T11" s="83">
        <f>+Logistica!AW20</f>
        <v>14</v>
      </c>
      <c r="U11" s="83">
        <f>+Logistica!AX20</f>
        <v>18</v>
      </c>
      <c r="V11" s="83">
        <f>+Logistica!AY20</f>
        <v>0</v>
      </c>
      <c r="W11" s="83">
        <f>+Logistica!AZ20</f>
        <v>30</v>
      </c>
      <c r="X11" s="83">
        <f>+Logistica!BA20</f>
        <v>28</v>
      </c>
      <c r="Y11" s="83">
        <f>+Logistica!BB20</f>
        <v>0</v>
      </c>
      <c r="Z11" s="83">
        <f>+Logistica!BC20</f>
        <v>0</v>
      </c>
    </row>
    <row r="12" spans="1:26">
      <c r="A12" s="72" t="s">
        <v>714</v>
      </c>
      <c r="B12" s="83">
        <f t="shared" ref="B12:Z12" si="0">+SUM(B2:B11)</f>
        <v>566</v>
      </c>
      <c r="C12" s="83">
        <f t="shared" si="0"/>
        <v>575</v>
      </c>
      <c r="D12" s="83">
        <f t="shared" si="0"/>
        <v>315</v>
      </c>
      <c r="E12" s="83">
        <f t="shared" si="0"/>
        <v>656</v>
      </c>
      <c r="F12" s="83">
        <f t="shared" si="0"/>
        <v>295</v>
      </c>
      <c r="G12" s="83">
        <f t="shared" si="0"/>
        <v>579</v>
      </c>
      <c r="H12" s="83">
        <f t="shared" si="0"/>
        <v>261</v>
      </c>
      <c r="I12" s="83">
        <f t="shared" si="0"/>
        <v>336</v>
      </c>
      <c r="J12" s="83">
        <f t="shared" si="0"/>
        <v>515</v>
      </c>
      <c r="K12" s="83">
        <f t="shared" si="0"/>
        <v>648</v>
      </c>
      <c r="L12" s="83">
        <f t="shared" si="0"/>
        <v>251</v>
      </c>
      <c r="M12" s="83">
        <f t="shared" si="0"/>
        <v>314</v>
      </c>
      <c r="N12" s="83">
        <f t="shared" si="0"/>
        <v>225</v>
      </c>
      <c r="O12" s="83">
        <f t="shared" si="0"/>
        <v>425</v>
      </c>
      <c r="P12" s="83">
        <f t="shared" si="0"/>
        <v>576</v>
      </c>
      <c r="Q12" s="83">
        <f t="shared" si="0"/>
        <v>327</v>
      </c>
      <c r="R12" s="83">
        <f t="shared" si="0"/>
        <v>190</v>
      </c>
      <c r="S12" s="83">
        <f t="shared" si="0"/>
        <v>575</v>
      </c>
      <c r="T12" s="83">
        <f t="shared" si="0"/>
        <v>298</v>
      </c>
      <c r="U12" s="83">
        <f t="shared" si="0"/>
        <v>413</v>
      </c>
      <c r="V12" s="83">
        <f t="shared" si="0"/>
        <v>315</v>
      </c>
      <c r="W12" s="83">
        <f t="shared" si="0"/>
        <v>616</v>
      </c>
      <c r="X12" s="83">
        <f t="shared" si="0"/>
        <v>626</v>
      </c>
      <c r="Y12" s="83">
        <f t="shared" si="0"/>
        <v>259</v>
      </c>
      <c r="Z12" s="83">
        <f t="shared" si="0"/>
        <v>451</v>
      </c>
    </row>
    <row r="13" spans="1:26">
      <c r="A13" s="72" t="s">
        <v>715</v>
      </c>
      <c r="B13" s="89">
        <f t="shared" ref="B13:Z13" si="1">B12*$B$15/$B$14</f>
        <v>44.403765690376567</v>
      </c>
      <c r="C13" s="89">
        <f t="shared" si="1"/>
        <v>45.109832635983267</v>
      </c>
      <c r="D13" s="89">
        <f t="shared" si="1"/>
        <v>24.71234309623431</v>
      </c>
      <c r="E13" s="89">
        <f t="shared" si="1"/>
        <v>51.464435146443513</v>
      </c>
      <c r="F13" s="89">
        <f t="shared" si="1"/>
        <v>23.143305439330543</v>
      </c>
      <c r="G13" s="89">
        <f t="shared" si="1"/>
        <v>45.42364016736402</v>
      </c>
      <c r="H13" s="89">
        <f t="shared" si="1"/>
        <v>20.475941422594143</v>
      </c>
      <c r="I13" s="89">
        <f t="shared" si="1"/>
        <v>26.359832635983263</v>
      </c>
      <c r="J13" s="89">
        <f t="shared" si="1"/>
        <v>40.402719665271967</v>
      </c>
      <c r="K13" s="89">
        <f t="shared" si="1"/>
        <v>50.836820083682007</v>
      </c>
      <c r="L13" s="89">
        <f t="shared" si="1"/>
        <v>19.69142259414226</v>
      </c>
      <c r="M13" s="89">
        <f t="shared" si="1"/>
        <v>24.63389121338912</v>
      </c>
      <c r="N13" s="89">
        <f t="shared" si="1"/>
        <v>17.651673640167363</v>
      </c>
      <c r="O13" s="89">
        <f t="shared" si="1"/>
        <v>33.34205020920502</v>
      </c>
      <c r="P13" s="89">
        <f t="shared" si="1"/>
        <v>45.188284518828453</v>
      </c>
      <c r="Q13" s="89">
        <f t="shared" si="1"/>
        <v>25.65376569037657</v>
      </c>
      <c r="R13" s="89">
        <f t="shared" si="1"/>
        <v>14.905857740585773</v>
      </c>
      <c r="S13" s="89">
        <f t="shared" si="1"/>
        <v>45.109832635983267</v>
      </c>
      <c r="T13" s="89">
        <f t="shared" si="1"/>
        <v>23.37866108786611</v>
      </c>
      <c r="U13" s="89">
        <f t="shared" si="1"/>
        <v>32.40062761506276</v>
      </c>
      <c r="V13" s="89">
        <f t="shared" si="1"/>
        <v>24.71234309623431</v>
      </c>
      <c r="W13" s="89">
        <f t="shared" si="1"/>
        <v>48.32635983263598</v>
      </c>
      <c r="X13" s="89">
        <f t="shared" si="1"/>
        <v>49.110878661087867</v>
      </c>
      <c r="Y13" s="89">
        <f t="shared" si="1"/>
        <v>20.319037656903767</v>
      </c>
      <c r="Z13" s="89">
        <f t="shared" si="1"/>
        <v>35.381799163179913</v>
      </c>
    </row>
    <row r="14" spans="1:26">
      <c r="A14" s="72" t="s">
        <v>716</v>
      </c>
      <c r="B14" s="72">
        <v>956</v>
      </c>
    </row>
    <row r="15" spans="1:26">
      <c r="A15" s="72" t="s">
        <v>717</v>
      </c>
      <c r="B15" s="72">
        <v>75</v>
      </c>
    </row>
  </sheetData>
  <sheetProtection algorithmName="SHA-512" hashValue="JharBRw8XzxqNSbL3Io9iFguGXfQEK/trNhXTu7cMblV3A8kg/yQPkwHEmMtRvu/apz9CnGCm2Xi+wZQqTB5pQ==" saltValue="cbq08ifgdcdagp/5XPrw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topLeftCell="AL1" zoomScale="80" zoomScaleNormal="80" workbookViewId="0">
      <selection activeCell="AR1" sqref="AR1:AR104857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6" t="s">
        <v>2</v>
      </c>
      <c r="D1" s="42" t="s">
        <v>3</v>
      </c>
      <c r="E1" s="74" t="s">
        <v>4</v>
      </c>
      <c r="F1" s="42" t="s">
        <v>5</v>
      </c>
      <c r="G1" s="74" t="s">
        <v>6</v>
      </c>
      <c r="H1" s="42" t="s">
        <v>7</v>
      </c>
      <c r="I1" s="74" t="s">
        <v>8</v>
      </c>
      <c r="J1" s="42" t="s">
        <v>9</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4" ht="45">
      <c r="A2" s="2" t="s">
        <v>151</v>
      </c>
      <c r="B2" s="2" t="s">
        <v>152</v>
      </c>
      <c r="C2" s="3" t="s">
        <v>77</v>
      </c>
      <c r="D2" s="57">
        <v>80352</v>
      </c>
      <c r="E2" s="58">
        <v>82289</v>
      </c>
      <c r="F2" s="59">
        <v>86275</v>
      </c>
      <c r="G2" s="60">
        <v>70783</v>
      </c>
      <c r="H2" s="61">
        <v>61168</v>
      </c>
      <c r="I2" s="60">
        <v>59620</v>
      </c>
      <c r="J2" s="65">
        <v>128123</v>
      </c>
      <c r="K2" s="66">
        <v>50873</v>
      </c>
      <c r="L2" s="66">
        <v>56008.800000000003</v>
      </c>
      <c r="M2" s="66">
        <v>77517</v>
      </c>
      <c r="N2" s="66">
        <v>33261</v>
      </c>
      <c r="O2" s="66">
        <v>50600</v>
      </c>
      <c r="P2" s="66">
        <v>64077</v>
      </c>
      <c r="Q2" s="91">
        <v>60819</v>
      </c>
      <c r="R2" s="66">
        <v>77690</v>
      </c>
      <c r="S2" s="66">
        <v>55000</v>
      </c>
      <c r="T2" s="66">
        <v>88125.846984000003</v>
      </c>
      <c r="U2" s="66">
        <v>82511</v>
      </c>
      <c r="V2" s="66">
        <v>56235</v>
      </c>
      <c r="W2" s="66">
        <v>63155.555555555555</v>
      </c>
      <c r="X2" s="66">
        <v>86275</v>
      </c>
      <c r="Y2" s="66">
        <v>80920</v>
      </c>
      <c r="Z2" s="66">
        <v>79816</v>
      </c>
      <c r="AA2" s="66">
        <v>40250</v>
      </c>
      <c r="AB2" s="66">
        <v>71000</v>
      </c>
      <c r="AC2" s="67">
        <f t="shared" ref="AC2:AC12" si="0">IFERROR(MEDIAN(D2:AB2),0)</f>
        <v>70783</v>
      </c>
      <c r="AD2" s="75">
        <f t="shared" ref="AD2:AD12" si="1">+IF($AC2=D2,2,IF(AND(($AC2-D2)/$AC2&lt;=0.2,($AC2-D2)/$AC2&gt;0),2,IF(AND(($AC2-D2)/$AC2&gt;=-0.2,($AC2-D2)/$AC2&lt;0),1,0)))</f>
        <v>1</v>
      </c>
      <c r="AE2" s="75">
        <f t="shared" ref="AE2:AE12" si="2">+IF($AC2=E2,2,IF(AND(($AC2-E2)/$AC2&lt;=0.2,($AC2-E2)/$AC2&gt;0),2,IF(AND(($AC2-E2)/$AC2&gt;=-0.2,($AC2-E2)/$AC2&lt;0),1,0)))</f>
        <v>1</v>
      </c>
      <c r="AF2" s="75">
        <f t="shared" ref="AF2:AF12" si="3">+IF($AC2=F2,2,IF(AND(($AC2-F2)/$AC2&lt;=0.2,($AC2-F2)/$AC2&gt;0),2,IF(AND(($AC2-F2)/$AC2&gt;=-0.2,($AC2-F2)/$AC2&lt;0),1,0)))</f>
        <v>0</v>
      </c>
      <c r="AG2" s="75">
        <f t="shared" ref="AG2:AG12" si="4">+IF($AC2=G2,2,IF(AND(($AC2-G2)/$AC2&lt;=0.2,($AC2-G2)/$AC2&gt;0),2,IF(AND(($AC2-G2)/$AC2&gt;=-0.2,($AC2-G2)/$AC2&lt;0),1,0)))</f>
        <v>2</v>
      </c>
      <c r="AH2" s="75">
        <f t="shared" ref="AH2:AH12" si="5">+IF($AC2=H2,2,IF(AND(($AC2-H2)/$AC2&lt;=0.2,($AC2-H2)/$AC2&gt;0),2,IF(AND(($AC2-H2)/$AC2&gt;=-0.2,($AC2-H2)/$AC2&lt;0),1,0)))</f>
        <v>2</v>
      </c>
      <c r="AI2" s="75">
        <f t="shared" ref="AI2:AI12" si="6">+IF($AC2=I2,2,IF(AND(($AC2-I2)/$AC2&lt;=0.2,($AC2-I2)/$AC2&gt;0),2,IF(AND(($AC2-I2)/$AC2&gt;=-0.2,($AC2-I2)/$AC2&lt;0),1,0)))</f>
        <v>2</v>
      </c>
      <c r="AJ2" s="75">
        <f t="shared" ref="AJ2:AJ12" si="7">+IF($AC2=J2,2,IF(AND(($AC2-J2)/$AC2&lt;=0.2,($AC2-J2)/$AC2&gt;0),2,IF(AND(($AC2-J2)/$AC2&gt;=-0.2,($AC2-J2)/$AC2&lt;0),1,0)))</f>
        <v>0</v>
      </c>
      <c r="AK2" s="75">
        <f t="shared" ref="AK2:AK12" si="8">+IF($AC2=K2,2,IF(AND(($AC2-K2)/$AC2&lt;=0.2,($AC2-K2)/$AC2&gt;0),2,IF(AND(($AC2-K2)/$AC2&gt;=-0.2,($AC2-K2)/$AC2&lt;0),1,0)))</f>
        <v>0</v>
      </c>
      <c r="AL2" s="75">
        <f t="shared" ref="AL2:AL12" si="9">+IF($AC2=L2,2,IF(AND(($AC2-L2)/$AC2&lt;=0.2,($AC2-L2)/$AC2&gt;0),2,IF(AND(($AC2-L2)/$AC2&gt;=-0.2,($AC2-L2)/$AC2&lt;0),1,0)))</f>
        <v>0</v>
      </c>
      <c r="AM2" s="75">
        <f t="shared" ref="AM2:AM12" si="10">+IF($AC2=M2,2,IF(AND(($AC2-M2)/$AC2&lt;=0.2,($AC2-M2)/$AC2&gt;0),2,IF(AND(($AC2-M2)/$AC2&gt;=-0.2,($AC2-M2)/$AC2&lt;0),1,0)))</f>
        <v>1</v>
      </c>
      <c r="AN2" s="75">
        <f t="shared" ref="AN2:AN12" si="11">+IF($AC2=N2,2,IF(AND(($AC2-N2)/$AC2&lt;=0.2,($AC2-N2)/$AC2&gt;0),2,IF(AND(($AC2-N2)/$AC2&gt;=-0.2,($AC2-N2)/$AC2&lt;0),1,0)))</f>
        <v>0</v>
      </c>
      <c r="AO2" s="75">
        <f t="shared" ref="AO2:AO12" si="12">+IF($AC2=O2,2,IF(AND(($AC2-O2)/$AC2&lt;=0.2,($AC2-O2)/$AC2&gt;0),2,IF(AND(($AC2-O2)/$AC2&gt;=-0.2,($AC2-O2)/$AC2&lt;0),1,0)))</f>
        <v>0</v>
      </c>
      <c r="AP2" s="75">
        <f t="shared" ref="AP2:AP12" si="13">+IF($AC2=P2,2,IF(AND(($AC2-P2)/$AC2&lt;=0.2,($AC2-P2)/$AC2&gt;0),2,IF(AND(($AC2-P2)/$AC2&gt;=-0.2,($AC2-P2)/$AC2&lt;0),1,0)))</f>
        <v>2</v>
      </c>
      <c r="AQ2" s="75">
        <f t="shared" ref="AQ2:AQ12" si="14">+IF($AC2=Q2,2,IF(AND(($AC2-Q2)/$AC2&lt;=0.2,($AC2-Q2)/$AC2&gt;0),2,IF(AND(($AC2-Q2)/$AC2&gt;=-0.2,($AC2-Q2)/$AC2&lt;0),1,0)))</f>
        <v>2</v>
      </c>
      <c r="AR2" s="75">
        <f t="shared" ref="AR2:AR12" si="15">+IF($AC2=R2,2,IF(AND(($AC2-R2)/$AC2&lt;=0.2,($AC2-R2)/$AC2&gt;0),2,IF(AND(($AC2-R2)/$AC2&gt;=-0.2,($AC2-R2)/$AC2&lt;0),1,0)))</f>
        <v>1</v>
      </c>
      <c r="AS2" s="75">
        <f t="shared" ref="AS2:AS12" si="16">+IF($AC2=S2,2,IF(AND(($AC2-S2)/$AC2&lt;=0.2,($AC2-S2)/$AC2&gt;0),2,IF(AND(($AC2-S2)/$AC2&gt;=-0.2,($AC2-S2)/$AC2&lt;0),1,0)))</f>
        <v>0</v>
      </c>
      <c r="AT2" s="75">
        <f t="shared" ref="AT2:AT12" si="17">+IF($AC2=T2,2,IF(AND(($AC2-T2)/$AC2&lt;=0.2,($AC2-T2)/$AC2&gt;0),2,IF(AND(($AC2-T2)/$AC2&gt;=-0.2,($AC2-T2)/$AC2&lt;0),1,0)))</f>
        <v>0</v>
      </c>
      <c r="AU2" s="75">
        <f t="shared" ref="AU2:AU12" si="18">+IF($AC2=U2,2,IF(AND(($AC2-U2)/$AC2&lt;=0.2,($AC2-U2)/$AC2&gt;0),2,IF(AND(($AC2-U2)/$AC2&gt;=-0.2,($AC2-U2)/$AC2&lt;0),1,0)))</f>
        <v>1</v>
      </c>
      <c r="AV2" s="75">
        <f t="shared" ref="AV2:AV12" si="19">+IF($AC2=V2,2,IF(AND(($AC2-V2)/$AC2&lt;=0.2,($AC2-V2)/$AC2&gt;0),2,IF(AND(($AC2-V2)/$AC2&gt;=-0.2,($AC2-V2)/$AC2&lt;0),1,0)))</f>
        <v>0</v>
      </c>
      <c r="AW2" s="75">
        <f t="shared" ref="AW2:AW12" si="20">+IF($AC2=W2,2,IF(AND(($AC2-W2)/$AC2&lt;=0.2,($AC2-W2)/$AC2&gt;0),2,IF(AND(($AC2-W2)/$AC2&gt;=-0.2,($AC2-W2)/$AC2&lt;0),1,0)))</f>
        <v>2</v>
      </c>
      <c r="AX2" s="75">
        <f t="shared" ref="AX2:AX12" si="21">+IF($AC2=X2,2,IF(AND(($AC2-X2)/$AC2&lt;=0.2,($AC2-X2)/$AC2&gt;0),2,IF(AND(($AC2-X2)/$AC2&gt;=-0.2,($AC2-X2)/$AC2&lt;0),1,0)))</f>
        <v>0</v>
      </c>
      <c r="AY2" s="75">
        <f t="shared" ref="AY2:AY12" si="22">+IF($AC2=Y2,2,IF(AND(($AC2-Y2)/$AC2&lt;=0.2,($AC2-Y2)/$AC2&gt;0),2,IF(AND(($AC2-Y2)/$AC2&gt;=-0.2,($AC2-Y2)/$AC2&lt;0),1,0)))</f>
        <v>1</v>
      </c>
      <c r="AZ2" s="75">
        <f t="shared" ref="AZ2:AZ12" si="23">+IF($AC2=Z2,2,IF(AND(($AC2-Z2)/$AC2&lt;=0.2,($AC2-Z2)/$AC2&gt;0),2,IF(AND(($AC2-Z2)/$AC2&gt;=-0.2,($AC2-Z2)/$AC2&lt;0),1,0)))</f>
        <v>1</v>
      </c>
      <c r="BA2" s="75">
        <f t="shared" ref="BA2:BA12" si="24">+IF($AC2=AA2,2,IF(AND(($AC2-AA2)/$AC2&lt;=0.2,($AC2-AA2)/$AC2&gt;0),2,IF(AND(($AC2-AA2)/$AC2&gt;=-0.2,($AC2-AA2)/$AC2&lt;0),1,0)))</f>
        <v>0</v>
      </c>
      <c r="BB2" s="75">
        <f t="shared" ref="BB2:BB12" si="25">+IF($AC2=AB2,2,IF(AND(($AC2-AB2)/$AC2&lt;=0.2,($AC2-AB2)/$AC2&gt;0),2,IF(AND(($AC2-AB2)/$AC2&gt;=-0.2,($AC2-AB2)/$AC2&lt;0),1,0)))</f>
        <v>1</v>
      </c>
    </row>
    <row r="3" spans="1:54" ht="45">
      <c r="A3" s="2" t="s">
        <v>151</v>
      </c>
      <c r="B3" s="2" t="s">
        <v>152</v>
      </c>
      <c r="C3" s="3" t="s">
        <v>78</v>
      </c>
      <c r="D3" s="57">
        <v>63758</v>
      </c>
      <c r="E3" s="58">
        <v>64748</v>
      </c>
      <c r="F3" s="59">
        <v>77350</v>
      </c>
      <c r="G3" s="60">
        <v>64627</v>
      </c>
      <c r="H3" s="61">
        <v>57906</v>
      </c>
      <c r="I3" s="60">
        <v>51230</v>
      </c>
      <c r="J3" s="65">
        <v>128123</v>
      </c>
      <c r="K3" s="66">
        <v>45518</v>
      </c>
      <c r="L3" s="66">
        <v>53848.800000000003</v>
      </c>
      <c r="M3" s="66">
        <v>65175</v>
      </c>
      <c r="N3" s="66">
        <v>30940</v>
      </c>
      <c r="O3" s="66">
        <v>50600</v>
      </c>
      <c r="P3" s="66">
        <v>64077</v>
      </c>
      <c r="Q3" s="91">
        <v>54515</v>
      </c>
      <c r="R3" s="66">
        <v>66107</v>
      </c>
      <c r="S3" s="66">
        <v>49000</v>
      </c>
      <c r="T3" s="66">
        <v>83432.119512000005</v>
      </c>
      <c r="U3" s="66">
        <v>63001</v>
      </c>
      <c r="V3" s="66">
        <v>52069</v>
      </c>
      <c r="W3" s="66">
        <v>56610</v>
      </c>
      <c r="X3" s="66">
        <v>77350</v>
      </c>
      <c r="Y3" s="66">
        <v>60690</v>
      </c>
      <c r="Z3" s="66">
        <v>73705</v>
      </c>
      <c r="AA3" s="66">
        <v>39675</v>
      </c>
      <c r="AB3" s="66">
        <v>64100</v>
      </c>
      <c r="AC3" s="67">
        <f t="shared" si="0"/>
        <v>63001</v>
      </c>
      <c r="AD3" s="75">
        <f t="shared" si="1"/>
        <v>1</v>
      </c>
      <c r="AE3" s="75">
        <f t="shared" si="2"/>
        <v>1</v>
      </c>
      <c r="AF3" s="75">
        <f t="shared" si="3"/>
        <v>0</v>
      </c>
      <c r="AG3" s="75">
        <f t="shared" si="4"/>
        <v>1</v>
      </c>
      <c r="AH3" s="75">
        <f t="shared" si="5"/>
        <v>2</v>
      </c>
      <c r="AI3" s="75">
        <f t="shared" si="6"/>
        <v>2</v>
      </c>
      <c r="AJ3" s="75">
        <f t="shared" si="7"/>
        <v>0</v>
      </c>
      <c r="AK3" s="75">
        <f t="shared" si="8"/>
        <v>0</v>
      </c>
      <c r="AL3" s="75">
        <f t="shared" si="9"/>
        <v>2</v>
      </c>
      <c r="AM3" s="75">
        <f t="shared" si="10"/>
        <v>1</v>
      </c>
      <c r="AN3" s="75">
        <f t="shared" si="11"/>
        <v>0</v>
      </c>
      <c r="AO3" s="75">
        <f t="shared" si="12"/>
        <v>2</v>
      </c>
      <c r="AP3" s="75">
        <f t="shared" si="13"/>
        <v>1</v>
      </c>
      <c r="AQ3" s="75">
        <f t="shared" si="14"/>
        <v>2</v>
      </c>
      <c r="AR3" s="75">
        <f t="shared" si="15"/>
        <v>1</v>
      </c>
      <c r="AS3" s="75">
        <f t="shared" si="16"/>
        <v>0</v>
      </c>
      <c r="AT3" s="75">
        <f t="shared" si="17"/>
        <v>0</v>
      </c>
      <c r="AU3" s="75">
        <f t="shared" si="18"/>
        <v>2</v>
      </c>
      <c r="AV3" s="75">
        <f t="shared" si="19"/>
        <v>2</v>
      </c>
      <c r="AW3" s="75">
        <f t="shared" si="20"/>
        <v>2</v>
      </c>
      <c r="AX3" s="75">
        <f t="shared" si="21"/>
        <v>0</v>
      </c>
      <c r="AY3" s="75">
        <f t="shared" si="22"/>
        <v>2</v>
      </c>
      <c r="AZ3" s="75">
        <f t="shared" si="23"/>
        <v>1</v>
      </c>
      <c r="BA3" s="75">
        <f t="shared" si="24"/>
        <v>0</v>
      </c>
      <c r="BB3" s="75">
        <f t="shared" si="25"/>
        <v>1</v>
      </c>
    </row>
    <row r="4" spans="1:54" ht="45">
      <c r="A4" s="2" t="s">
        <v>153</v>
      </c>
      <c r="B4" s="2" t="s">
        <v>154</v>
      </c>
      <c r="C4" s="3" t="s">
        <v>77</v>
      </c>
      <c r="D4" s="57">
        <v>83070</v>
      </c>
      <c r="E4" s="58">
        <v>81355</v>
      </c>
      <c r="F4" s="59">
        <v>89250</v>
      </c>
      <c r="G4" s="60">
        <v>72528</v>
      </c>
      <c r="H4" s="61">
        <v>64759</v>
      </c>
      <c r="I4" s="60">
        <v>55798</v>
      </c>
      <c r="J4" s="65">
        <v>128123</v>
      </c>
      <c r="K4" s="66">
        <v>56228</v>
      </c>
      <c r="L4" s="66">
        <v>57088.800000000003</v>
      </c>
      <c r="M4" s="66">
        <v>64437</v>
      </c>
      <c r="N4" s="66">
        <v>38675</v>
      </c>
      <c r="O4" s="66">
        <v>50600</v>
      </c>
      <c r="P4" s="66">
        <v>64077</v>
      </c>
      <c r="Q4" s="91">
        <v>62865</v>
      </c>
      <c r="R4" s="66">
        <v>84144</v>
      </c>
      <c r="S4" s="66">
        <v>46000</v>
      </c>
      <c r="T4" s="66">
        <v>88125.846984000003</v>
      </c>
      <c r="U4" s="66">
        <v>78581</v>
      </c>
      <c r="V4" s="66">
        <v>47903</v>
      </c>
      <c r="W4" s="66">
        <v>66391.111111111109</v>
      </c>
      <c r="X4" s="66">
        <v>89250</v>
      </c>
      <c r="Y4" s="66">
        <v>61880</v>
      </c>
      <c r="Z4" s="66">
        <v>71498</v>
      </c>
      <c r="AA4" s="66">
        <v>45425</v>
      </c>
      <c r="AB4" s="66">
        <v>73000</v>
      </c>
      <c r="AC4" s="67">
        <f t="shared" si="0"/>
        <v>64759</v>
      </c>
      <c r="AD4" s="75">
        <f t="shared" si="1"/>
        <v>0</v>
      </c>
      <c r="AE4" s="75">
        <f t="shared" si="2"/>
        <v>0</v>
      </c>
      <c r="AF4" s="75">
        <f t="shared" si="3"/>
        <v>0</v>
      </c>
      <c r="AG4" s="75">
        <f t="shared" si="4"/>
        <v>1</v>
      </c>
      <c r="AH4" s="75">
        <f t="shared" si="5"/>
        <v>2</v>
      </c>
      <c r="AI4" s="75">
        <f t="shared" si="6"/>
        <v>2</v>
      </c>
      <c r="AJ4" s="75">
        <f t="shared" si="7"/>
        <v>0</v>
      </c>
      <c r="AK4" s="75">
        <f t="shared" si="8"/>
        <v>2</v>
      </c>
      <c r="AL4" s="75">
        <f t="shared" si="9"/>
        <v>2</v>
      </c>
      <c r="AM4" s="75">
        <f t="shared" si="10"/>
        <v>2</v>
      </c>
      <c r="AN4" s="75">
        <f t="shared" si="11"/>
        <v>0</v>
      </c>
      <c r="AO4" s="75">
        <f t="shared" si="12"/>
        <v>0</v>
      </c>
      <c r="AP4" s="75">
        <f t="shared" si="13"/>
        <v>2</v>
      </c>
      <c r="AQ4" s="75">
        <f t="shared" si="14"/>
        <v>2</v>
      </c>
      <c r="AR4" s="75">
        <f t="shared" si="15"/>
        <v>0</v>
      </c>
      <c r="AS4" s="75">
        <f t="shared" si="16"/>
        <v>0</v>
      </c>
      <c r="AT4" s="75">
        <f t="shared" si="17"/>
        <v>0</v>
      </c>
      <c r="AU4" s="75">
        <f t="shared" si="18"/>
        <v>0</v>
      </c>
      <c r="AV4" s="75">
        <f t="shared" si="19"/>
        <v>0</v>
      </c>
      <c r="AW4" s="75">
        <f t="shared" si="20"/>
        <v>1</v>
      </c>
      <c r="AX4" s="75">
        <f t="shared" si="21"/>
        <v>0</v>
      </c>
      <c r="AY4" s="75">
        <f t="shared" si="22"/>
        <v>2</v>
      </c>
      <c r="AZ4" s="75">
        <f t="shared" si="23"/>
        <v>1</v>
      </c>
      <c r="BA4" s="75">
        <f t="shared" si="24"/>
        <v>0</v>
      </c>
      <c r="BB4" s="75">
        <f t="shared" si="25"/>
        <v>1</v>
      </c>
    </row>
    <row r="5" spans="1:54" ht="45">
      <c r="A5" s="2" t="s">
        <v>153</v>
      </c>
      <c r="B5" s="2" t="s">
        <v>154</v>
      </c>
      <c r="C5" s="3" t="s">
        <v>78</v>
      </c>
      <c r="D5" s="57">
        <v>73116</v>
      </c>
      <c r="E5" s="58">
        <v>73263</v>
      </c>
      <c r="F5" s="59">
        <v>80325</v>
      </c>
      <c r="G5" s="60">
        <v>75577</v>
      </c>
      <c r="H5" s="61">
        <v>61425</v>
      </c>
      <c r="I5" s="60">
        <v>50310</v>
      </c>
      <c r="J5" s="65">
        <v>128123</v>
      </c>
      <c r="K5" s="66">
        <v>50873</v>
      </c>
      <c r="L5" s="66">
        <v>54928.800000000003</v>
      </c>
      <c r="M5" s="66">
        <v>75021</v>
      </c>
      <c r="N5" s="66">
        <v>37128</v>
      </c>
      <c r="O5" s="66">
        <v>50600</v>
      </c>
      <c r="P5" s="66">
        <v>64077</v>
      </c>
      <c r="Q5" s="91">
        <v>57052</v>
      </c>
      <c r="R5" s="66">
        <v>71114</v>
      </c>
      <c r="S5" s="66">
        <v>58000</v>
      </c>
      <c r="T5" s="66">
        <v>72914.768135999999</v>
      </c>
      <c r="U5" s="66">
        <v>57979</v>
      </c>
      <c r="V5" s="66">
        <v>68732</v>
      </c>
      <c r="W5" s="66">
        <v>59244.444444444445</v>
      </c>
      <c r="X5" s="66">
        <v>80325</v>
      </c>
      <c r="Y5" s="66">
        <v>72590</v>
      </c>
      <c r="Z5" s="66">
        <v>77343</v>
      </c>
      <c r="AA5" s="66">
        <v>44850</v>
      </c>
      <c r="AB5" s="66">
        <v>66800</v>
      </c>
      <c r="AC5" s="67">
        <f t="shared" si="0"/>
        <v>66800</v>
      </c>
      <c r="AD5" s="75">
        <f t="shared" si="1"/>
        <v>1</v>
      </c>
      <c r="AE5" s="75">
        <f t="shared" si="2"/>
        <v>1</v>
      </c>
      <c r="AF5" s="75">
        <f t="shared" si="3"/>
        <v>0</v>
      </c>
      <c r="AG5" s="75">
        <f t="shared" si="4"/>
        <v>1</v>
      </c>
      <c r="AH5" s="75">
        <f t="shared" si="5"/>
        <v>2</v>
      </c>
      <c r="AI5" s="75">
        <f t="shared" si="6"/>
        <v>0</v>
      </c>
      <c r="AJ5" s="75">
        <f t="shared" si="7"/>
        <v>0</v>
      </c>
      <c r="AK5" s="75">
        <f t="shared" si="8"/>
        <v>0</v>
      </c>
      <c r="AL5" s="75">
        <f t="shared" si="9"/>
        <v>2</v>
      </c>
      <c r="AM5" s="75">
        <f t="shared" si="10"/>
        <v>1</v>
      </c>
      <c r="AN5" s="75">
        <f t="shared" si="11"/>
        <v>0</v>
      </c>
      <c r="AO5" s="75">
        <f t="shared" si="12"/>
        <v>0</v>
      </c>
      <c r="AP5" s="75">
        <f t="shared" si="13"/>
        <v>2</v>
      </c>
      <c r="AQ5" s="75">
        <f t="shared" si="14"/>
        <v>2</v>
      </c>
      <c r="AR5" s="75">
        <f t="shared" si="15"/>
        <v>1</v>
      </c>
      <c r="AS5" s="75">
        <f t="shared" si="16"/>
        <v>2</v>
      </c>
      <c r="AT5" s="75">
        <f t="shared" si="17"/>
        <v>1</v>
      </c>
      <c r="AU5" s="75">
        <f t="shared" si="18"/>
        <v>2</v>
      </c>
      <c r="AV5" s="75">
        <f t="shared" si="19"/>
        <v>1</v>
      </c>
      <c r="AW5" s="75">
        <f t="shared" si="20"/>
        <v>2</v>
      </c>
      <c r="AX5" s="75">
        <f t="shared" si="21"/>
        <v>0</v>
      </c>
      <c r="AY5" s="75">
        <f t="shared" si="22"/>
        <v>1</v>
      </c>
      <c r="AZ5" s="75">
        <f t="shared" si="23"/>
        <v>1</v>
      </c>
      <c r="BA5" s="75">
        <f t="shared" si="24"/>
        <v>0</v>
      </c>
      <c r="BB5" s="75">
        <f t="shared" si="25"/>
        <v>2</v>
      </c>
    </row>
    <row r="6" spans="1:54" ht="45">
      <c r="A6" s="2" t="s">
        <v>155</v>
      </c>
      <c r="B6" s="2" t="s">
        <v>152</v>
      </c>
      <c r="C6" s="3" t="s">
        <v>77</v>
      </c>
      <c r="D6" s="57">
        <v>83506</v>
      </c>
      <c r="E6" s="58">
        <v>84049</v>
      </c>
      <c r="F6" s="59">
        <v>89250</v>
      </c>
      <c r="G6" s="60">
        <v>71666</v>
      </c>
      <c r="H6" s="61">
        <v>76439</v>
      </c>
      <c r="I6" s="60">
        <v>72510</v>
      </c>
      <c r="J6" s="65">
        <v>137445</v>
      </c>
      <c r="K6" s="66">
        <v>65450</v>
      </c>
      <c r="L6" s="66">
        <v>76386.240000000005</v>
      </c>
      <c r="M6" s="66">
        <v>82250</v>
      </c>
      <c r="N6" s="66">
        <v>77350</v>
      </c>
      <c r="O6" s="66">
        <v>63250</v>
      </c>
      <c r="P6" s="66">
        <v>67738</v>
      </c>
      <c r="Q6" s="91">
        <v>62134</v>
      </c>
      <c r="R6" s="66">
        <v>60959</v>
      </c>
      <c r="S6" s="66">
        <v>49000</v>
      </c>
      <c r="T6" s="66">
        <v>98268.591120000012</v>
      </c>
      <c r="U6" s="66">
        <v>80744</v>
      </c>
      <c r="V6" s="66">
        <v>64567</v>
      </c>
      <c r="W6" s="66">
        <v>56105.555555555555</v>
      </c>
      <c r="X6" s="66">
        <v>89250</v>
      </c>
      <c r="Y6" s="66">
        <v>82110</v>
      </c>
      <c r="Z6" s="66">
        <v>71605</v>
      </c>
      <c r="AA6" s="66">
        <v>62099.999999999993</v>
      </c>
      <c r="AB6" s="66">
        <v>63050</v>
      </c>
      <c r="AC6" s="67">
        <f t="shared" si="0"/>
        <v>72510</v>
      </c>
      <c r="AD6" s="75">
        <f t="shared" si="1"/>
        <v>1</v>
      </c>
      <c r="AE6" s="75">
        <f t="shared" si="2"/>
        <v>1</v>
      </c>
      <c r="AF6" s="75">
        <f t="shared" si="3"/>
        <v>0</v>
      </c>
      <c r="AG6" s="75">
        <f t="shared" si="4"/>
        <v>2</v>
      </c>
      <c r="AH6" s="75">
        <f t="shared" si="5"/>
        <v>1</v>
      </c>
      <c r="AI6" s="75">
        <f t="shared" si="6"/>
        <v>2</v>
      </c>
      <c r="AJ6" s="75">
        <f t="shared" si="7"/>
        <v>0</v>
      </c>
      <c r="AK6" s="75">
        <f t="shared" si="8"/>
        <v>2</v>
      </c>
      <c r="AL6" s="75">
        <f t="shared" si="9"/>
        <v>1</v>
      </c>
      <c r="AM6" s="75">
        <f t="shared" si="10"/>
        <v>1</v>
      </c>
      <c r="AN6" s="75">
        <f t="shared" si="11"/>
        <v>1</v>
      </c>
      <c r="AO6" s="75">
        <f t="shared" si="12"/>
        <v>2</v>
      </c>
      <c r="AP6" s="75">
        <f t="shared" si="13"/>
        <v>2</v>
      </c>
      <c r="AQ6" s="75">
        <f t="shared" si="14"/>
        <v>2</v>
      </c>
      <c r="AR6" s="75">
        <f t="shared" si="15"/>
        <v>2</v>
      </c>
      <c r="AS6" s="75">
        <f t="shared" si="16"/>
        <v>0</v>
      </c>
      <c r="AT6" s="75">
        <f t="shared" si="17"/>
        <v>0</v>
      </c>
      <c r="AU6" s="75">
        <f t="shared" si="18"/>
        <v>1</v>
      </c>
      <c r="AV6" s="75">
        <f t="shared" si="19"/>
        <v>2</v>
      </c>
      <c r="AW6" s="75">
        <f t="shared" si="20"/>
        <v>0</v>
      </c>
      <c r="AX6" s="75">
        <f t="shared" si="21"/>
        <v>0</v>
      </c>
      <c r="AY6" s="75">
        <f t="shared" si="22"/>
        <v>1</v>
      </c>
      <c r="AZ6" s="75">
        <f t="shared" si="23"/>
        <v>2</v>
      </c>
      <c r="BA6" s="75">
        <f t="shared" si="24"/>
        <v>2</v>
      </c>
      <c r="BB6" s="75">
        <f t="shared" si="25"/>
        <v>2</v>
      </c>
    </row>
    <row r="7" spans="1:54" ht="45">
      <c r="A7" s="2" t="s">
        <v>155</v>
      </c>
      <c r="B7" s="2" t="s">
        <v>152</v>
      </c>
      <c r="C7" s="3" t="s">
        <v>78</v>
      </c>
      <c r="D7" s="57">
        <v>82503</v>
      </c>
      <c r="E7" s="58">
        <v>66088</v>
      </c>
      <c r="F7" s="59">
        <v>83300</v>
      </c>
      <c r="G7" s="60">
        <v>69216</v>
      </c>
      <c r="H7" s="61">
        <v>73010</v>
      </c>
      <c r="I7" s="60">
        <v>69032</v>
      </c>
      <c r="J7" s="65">
        <v>137445</v>
      </c>
      <c r="K7" s="66">
        <v>59500</v>
      </c>
      <c r="L7" s="66">
        <v>74226.240000000005</v>
      </c>
      <c r="M7" s="66">
        <v>70581</v>
      </c>
      <c r="N7" s="66">
        <v>74256</v>
      </c>
      <c r="O7" s="66">
        <v>113850</v>
      </c>
      <c r="P7" s="66">
        <v>67738</v>
      </c>
      <c r="Q7" s="91">
        <v>54081</v>
      </c>
      <c r="R7" s="66">
        <v>75226</v>
      </c>
      <c r="S7" s="66">
        <v>46000</v>
      </c>
      <c r="T7" s="66">
        <v>92193.879119999998</v>
      </c>
      <c r="U7" s="66">
        <v>72926</v>
      </c>
      <c r="V7" s="66">
        <v>60400</v>
      </c>
      <c r="W7" s="66">
        <v>51053.333333333328</v>
      </c>
      <c r="X7" s="66">
        <v>83300</v>
      </c>
      <c r="Y7" s="66">
        <v>77350</v>
      </c>
      <c r="Z7" s="66">
        <v>72451</v>
      </c>
      <c r="AA7" s="66">
        <v>60949.999999999993</v>
      </c>
      <c r="AB7" s="66">
        <v>57930</v>
      </c>
      <c r="AC7" s="67">
        <f t="shared" si="0"/>
        <v>72451</v>
      </c>
      <c r="AD7" s="75">
        <f t="shared" si="1"/>
        <v>1</v>
      </c>
      <c r="AE7" s="75">
        <f t="shared" si="2"/>
        <v>2</v>
      </c>
      <c r="AF7" s="75">
        <f t="shared" si="3"/>
        <v>1</v>
      </c>
      <c r="AG7" s="75">
        <f t="shared" si="4"/>
        <v>2</v>
      </c>
      <c r="AH7" s="75">
        <f t="shared" si="5"/>
        <v>1</v>
      </c>
      <c r="AI7" s="75">
        <f t="shared" si="6"/>
        <v>2</v>
      </c>
      <c r="AJ7" s="75">
        <f t="shared" si="7"/>
        <v>0</v>
      </c>
      <c r="AK7" s="75">
        <f t="shared" si="8"/>
        <v>2</v>
      </c>
      <c r="AL7" s="75">
        <f t="shared" si="9"/>
        <v>1</v>
      </c>
      <c r="AM7" s="75">
        <f t="shared" si="10"/>
        <v>2</v>
      </c>
      <c r="AN7" s="75">
        <f t="shared" si="11"/>
        <v>1</v>
      </c>
      <c r="AO7" s="75">
        <f t="shared" si="12"/>
        <v>0</v>
      </c>
      <c r="AP7" s="75">
        <f t="shared" si="13"/>
        <v>2</v>
      </c>
      <c r="AQ7" s="75">
        <f t="shared" si="14"/>
        <v>0</v>
      </c>
      <c r="AR7" s="75">
        <f t="shared" si="15"/>
        <v>1</v>
      </c>
      <c r="AS7" s="75">
        <f t="shared" si="16"/>
        <v>0</v>
      </c>
      <c r="AT7" s="75">
        <f t="shared" si="17"/>
        <v>0</v>
      </c>
      <c r="AU7" s="75">
        <f t="shared" si="18"/>
        <v>1</v>
      </c>
      <c r="AV7" s="75">
        <f t="shared" si="19"/>
        <v>2</v>
      </c>
      <c r="AW7" s="75">
        <f t="shared" si="20"/>
        <v>0</v>
      </c>
      <c r="AX7" s="75">
        <f t="shared" si="21"/>
        <v>1</v>
      </c>
      <c r="AY7" s="75">
        <f t="shared" si="22"/>
        <v>1</v>
      </c>
      <c r="AZ7" s="75">
        <f t="shared" si="23"/>
        <v>2</v>
      </c>
      <c r="BA7" s="75">
        <f t="shared" si="24"/>
        <v>2</v>
      </c>
      <c r="BB7" s="75">
        <f t="shared" si="25"/>
        <v>0</v>
      </c>
    </row>
    <row r="8" spans="1:54" ht="45">
      <c r="A8" s="2" t="s">
        <v>156</v>
      </c>
      <c r="B8" s="6" t="s">
        <v>152</v>
      </c>
      <c r="C8" s="3" t="s">
        <v>77</v>
      </c>
      <c r="D8" s="57">
        <v>72137</v>
      </c>
      <c r="E8" s="58">
        <v>70185</v>
      </c>
      <c r="F8" s="59">
        <v>80325</v>
      </c>
      <c r="G8" s="60">
        <v>74501</v>
      </c>
      <c r="H8" s="61">
        <v>79438</v>
      </c>
      <c r="I8" s="60">
        <v>57645</v>
      </c>
      <c r="J8" s="65">
        <v>132883</v>
      </c>
      <c r="K8" s="66">
        <v>55988</v>
      </c>
      <c r="L8" s="66">
        <v>60328.800000000003</v>
      </c>
      <c r="M8" s="66">
        <v>70755</v>
      </c>
      <c r="N8" s="66">
        <v>77350</v>
      </c>
      <c r="O8" s="66">
        <v>82250</v>
      </c>
      <c r="P8" s="66">
        <v>64077</v>
      </c>
      <c r="Q8" s="91">
        <v>59907</v>
      </c>
      <c r="R8" s="66">
        <v>81081</v>
      </c>
      <c r="S8" s="66">
        <v>55900</v>
      </c>
      <c r="T8" s="66">
        <v>87577.098000000013</v>
      </c>
      <c r="U8" s="66">
        <v>77158</v>
      </c>
      <c r="V8" s="66">
        <v>108305</v>
      </c>
      <c r="W8" s="66">
        <v>62208.888888888891</v>
      </c>
      <c r="X8" s="66">
        <v>80325</v>
      </c>
      <c r="Y8" s="66">
        <v>69020</v>
      </c>
      <c r="Z8" s="66">
        <v>69630</v>
      </c>
      <c r="AA8" s="66">
        <v>39100</v>
      </c>
      <c r="AB8" s="66">
        <v>70080</v>
      </c>
      <c r="AC8" s="67">
        <f t="shared" si="0"/>
        <v>70755</v>
      </c>
      <c r="AD8" s="75">
        <f t="shared" si="1"/>
        <v>1</v>
      </c>
      <c r="AE8" s="75">
        <f t="shared" si="2"/>
        <v>2</v>
      </c>
      <c r="AF8" s="75">
        <f t="shared" si="3"/>
        <v>1</v>
      </c>
      <c r="AG8" s="75">
        <f t="shared" si="4"/>
        <v>1</v>
      </c>
      <c r="AH8" s="75">
        <f t="shared" si="5"/>
        <v>1</v>
      </c>
      <c r="AI8" s="75">
        <f t="shared" si="6"/>
        <v>2</v>
      </c>
      <c r="AJ8" s="75">
        <f t="shared" si="7"/>
        <v>0</v>
      </c>
      <c r="AK8" s="75">
        <f t="shared" si="8"/>
        <v>0</v>
      </c>
      <c r="AL8" s="75">
        <f t="shared" si="9"/>
        <v>2</v>
      </c>
      <c r="AM8" s="75">
        <f t="shared" si="10"/>
        <v>2</v>
      </c>
      <c r="AN8" s="75">
        <f t="shared" si="11"/>
        <v>1</v>
      </c>
      <c r="AO8" s="75">
        <f t="shared" si="12"/>
        <v>1</v>
      </c>
      <c r="AP8" s="75">
        <f t="shared" si="13"/>
        <v>2</v>
      </c>
      <c r="AQ8" s="75">
        <f t="shared" si="14"/>
        <v>2</v>
      </c>
      <c r="AR8" s="75">
        <f t="shared" si="15"/>
        <v>1</v>
      </c>
      <c r="AS8" s="75">
        <f t="shared" si="16"/>
        <v>0</v>
      </c>
      <c r="AT8" s="75">
        <f t="shared" si="17"/>
        <v>0</v>
      </c>
      <c r="AU8" s="75">
        <f t="shared" si="18"/>
        <v>1</v>
      </c>
      <c r="AV8" s="75">
        <f t="shared" si="19"/>
        <v>0</v>
      </c>
      <c r="AW8" s="75">
        <f t="shared" si="20"/>
        <v>2</v>
      </c>
      <c r="AX8" s="75">
        <f t="shared" si="21"/>
        <v>1</v>
      </c>
      <c r="AY8" s="75">
        <f t="shared" si="22"/>
        <v>2</v>
      </c>
      <c r="AZ8" s="75">
        <f t="shared" si="23"/>
        <v>2</v>
      </c>
      <c r="BA8" s="75">
        <f t="shared" si="24"/>
        <v>0</v>
      </c>
      <c r="BB8" s="75">
        <f t="shared" si="25"/>
        <v>2</v>
      </c>
    </row>
    <row r="9" spans="1:54" ht="45">
      <c r="A9" s="2" t="s">
        <v>157</v>
      </c>
      <c r="B9" s="6" t="s">
        <v>154</v>
      </c>
      <c r="C9" s="3" t="s">
        <v>77</v>
      </c>
      <c r="D9" s="57">
        <v>143118</v>
      </c>
      <c r="E9" s="58">
        <v>150196</v>
      </c>
      <c r="F9" s="59">
        <v>132387</v>
      </c>
      <c r="G9" s="60">
        <v>147305</v>
      </c>
      <c r="H9" s="61">
        <v>115462</v>
      </c>
      <c r="I9" s="60">
        <v>99568</v>
      </c>
      <c r="J9" s="65">
        <v>128917</v>
      </c>
      <c r="K9" s="66">
        <v>88875</v>
      </c>
      <c r="L9" s="66">
        <v>99117</v>
      </c>
      <c r="M9" s="66">
        <v>143074</v>
      </c>
      <c r="N9" s="66">
        <v>123760</v>
      </c>
      <c r="O9" s="66">
        <v>88550</v>
      </c>
      <c r="P9" s="66">
        <v>87877</v>
      </c>
      <c r="Q9" s="91">
        <v>95096</v>
      </c>
      <c r="R9" s="66">
        <v>131991</v>
      </c>
      <c r="S9" s="66">
        <v>120000</v>
      </c>
      <c r="T9" s="66">
        <v>103270.10399999999</v>
      </c>
      <c r="U9" s="66">
        <v>135675</v>
      </c>
      <c r="V9" s="66">
        <v>104138</v>
      </c>
      <c r="W9" s="66">
        <v>98750</v>
      </c>
      <c r="X9" s="66">
        <v>132387</v>
      </c>
      <c r="Y9" s="66">
        <v>130900</v>
      </c>
      <c r="Z9" s="66">
        <v>130030</v>
      </c>
      <c r="AA9" s="66">
        <v>67850</v>
      </c>
      <c r="AB9" s="66">
        <v>111000</v>
      </c>
      <c r="AC9" s="67">
        <f t="shared" si="0"/>
        <v>120000</v>
      </c>
      <c r="AD9" s="75">
        <f t="shared" si="1"/>
        <v>1</v>
      </c>
      <c r="AE9" s="75">
        <f t="shared" si="2"/>
        <v>0</v>
      </c>
      <c r="AF9" s="75">
        <f t="shared" si="3"/>
        <v>1</v>
      </c>
      <c r="AG9" s="75">
        <f t="shared" si="4"/>
        <v>0</v>
      </c>
      <c r="AH9" s="75">
        <f t="shared" si="5"/>
        <v>2</v>
      </c>
      <c r="AI9" s="75">
        <f t="shared" si="6"/>
        <v>2</v>
      </c>
      <c r="AJ9" s="75">
        <f t="shared" si="7"/>
        <v>1</v>
      </c>
      <c r="AK9" s="75">
        <f t="shared" si="8"/>
        <v>0</v>
      </c>
      <c r="AL9" s="75">
        <f t="shared" si="9"/>
        <v>2</v>
      </c>
      <c r="AM9" s="75">
        <f t="shared" si="10"/>
        <v>1</v>
      </c>
      <c r="AN9" s="75">
        <f t="shared" si="11"/>
        <v>1</v>
      </c>
      <c r="AO9" s="75">
        <f t="shared" si="12"/>
        <v>0</v>
      </c>
      <c r="AP9" s="75">
        <f t="shared" si="13"/>
        <v>0</v>
      </c>
      <c r="AQ9" s="75">
        <f t="shared" si="14"/>
        <v>0</v>
      </c>
      <c r="AR9" s="75">
        <f t="shared" si="15"/>
        <v>1</v>
      </c>
      <c r="AS9" s="75">
        <f t="shared" si="16"/>
        <v>2</v>
      </c>
      <c r="AT9" s="75">
        <f t="shared" si="17"/>
        <v>2</v>
      </c>
      <c r="AU9" s="75">
        <f t="shared" si="18"/>
        <v>1</v>
      </c>
      <c r="AV9" s="75">
        <f t="shared" si="19"/>
        <v>2</v>
      </c>
      <c r="AW9" s="75">
        <f t="shared" si="20"/>
        <v>2</v>
      </c>
      <c r="AX9" s="75">
        <f t="shared" si="21"/>
        <v>1</v>
      </c>
      <c r="AY9" s="75">
        <f t="shared" si="22"/>
        <v>1</v>
      </c>
      <c r="AZ9" s="75">
        <f t="shared" si="23"/>
        <v>1</v>
      </c>
      <c r="BA9" s="75">
        <f t="shared" si="24"/>
        <v>0</v>
      </c>
      <c r="BB9" s="75">
        <f t="shared" si="25"/>
        <v>2</v>
      </c>
    </row>
    <row r="10" spans="1:54" ht="135">
      <c r="A10" s="2" t="s">
        <v>158</v>
      </c>
      <c r="B10" s="2" t="s">
        <v>159</v>
      </c>
      <c r="C10" s="3" t="s">
        <v>77</v>
      </c>
      <c r="D10" s="57">
        <v>27019</v>
      </c>
      <c r="E10" s="58">
        <v>31766</v>
      </c>
      <c r="F10" s="59">
        <v>44625</v>
      </c>
      <c r="G10" s="60">
        <v>31483</v>
      </c>
      <c r="H10" s="61">
        <v>25351</v>
      </c>
      <c r="I10" s="60">
        <v>33960</v>
      </c>
      <c r="J10" s="65">
        <v>43633</v>
      </c>
      <c r="K10" s="66">
        <v>25180</v>
      </c>
      <c r="L10" s="66">
        <v>36676.800000000003</v>
      </c>
      <c r="M10" s="66">
        <v>32121</v>
      </c>
      <c r="N10" s="66">
        <v>30167</v>
      </c>
      <c r="O10" s="66">
        <v>37950</v>
      </c>
      <c r="P10" s="66">
        <v>36615</v>
      </c>
      <c r="Q10" s="91">
        <v>33815</v>
      </c>
      <c r="R10" s="66">
        <v>32040</v>
      </c>
      <c r="S10" s="66">
        <v>35000</v>
      </c>
      <c r="T10" s="66">
        <v>24602.583600000002</v>
      </c>
      <c r="U10" s="66">
        <v>31965</v>
      </c>
      <c r="V10" s="66">
        <v>33324</v>
      </c>
      <c r="W10" s="66">
        <v>31922.222222222223</v>
      </c>
      <c r="X10" s="66">
        <v>44625</v>
      </c>
      <c r="Y10" s="66">
        <v>33320</v>
      </c>
      <c r="Z10" s="66">
        <v>28108</v>
      </c>
      <c r="AA10" s="66">
        <v>24149.999999999996</v>
      </c>
      <c r="AB10" s="66">
        <v>31750</v>
      </c>
      <c r="AC10" s="67">
        <f t="shared" si="0"/>
        <v>32040</v>
      </c>
      <c r="AD10" s="75">
        <f t="shared" si="1"/>
        <v>2</v>
      </c>
      <c r="AE10" s="75">
        <f t="shared" si="2"/>
        <v>2</v>
      </c>
      <c r="AF10" s="75">
        <f t="shared" si="3"/>
        <v>0</v>
      </c>
      <c r="AG10" s="75">
        <f t="shared" si="4"/>
        <v>2</v>
      </c>
      <c r="AH10" s="75">
        <f t="shared" si="5"/>
        <v>0</v>
      </c>
      <c r="AI10" s="75">
        <f t="shared" si="6"/>
        <v>1</v>
      </c>
      <c r="AJ10" s="75">
        <f t="shared" si="7"/>
        <v>0</v>
      </c>
      <c r="AK10" s="75">
        <f t="shared" si="8"/>
        <v>0</v>
      </c>
      <c r="AL10" s="75">
        <f t="shared" si="9"/>
        <v>1</v>
      </c>
      <c r="AM10" s="75">
        <f t="shared" si="10"/>
        <v>1</v>
      </c>
      <c r="AN10" s="75">
        <f t="shared" si="11"/>
        <v>2</v>
      </c>
      <c r="AO10" s="75">
        <f t="shared" si="12"/>
        <v>1</v>
      </c>
      <c r="AP10" s="75">
        <f t="shared" si="13"/>
        <v>1</v>
      </c>
      <c r="AQ10" s="75">
        <f t="shared" si="14"/>
        <v>1</v>
      </c>
      <c r="AR10" s="75">
        <f t="shared" si="15"/>
        <v>2</v>
      </c>
      <c r="AS10" s="75">
        <f t="shared" si="16"/>
        <v>1</v>
      </c>
      <c r="AT10" s="75">
        <f t="shared" si="17"/>
        <v>0</v>
      </c>
      <c r="AU10" s="75">
        <f t="shared" si="18"/>
        <v>2</v>
      </c>
      <c r="AV10" s="75">
        <f t="shared" si="19"/>
        <v>1</v>
      </c>
      <c r="AW10" s="75">
        <f t="shared" si="20"/>
        <v>2</v>
      </c>
      <c r="AX10" s="75">
        <f t="shared" si="21"/>
        <v>0</v>
      </c>
      <c r="AY10" s="75">
        <f t="shared" si="22"/>
        <v>1</v>
      </c>
      <c r="AZ10" s="75">
        <f t="shared" si="23"/>
        <v>2</v>
      </c>
      <c r="BA10" s="75">
        <f t="shared" si="24"/>
        <v>0</v>
      </c>
      <c r="BB10" s="75">
        <f t="shared" si="25"/>
        <v>2</v>
      </c>
    </row>
    <row r="11" spans="1:54" ht="135">
      <c r="A11" s="2" t="s">
        <v>160</v>
      </c>
      <c r="B11" s="2" t="s">
        <v>161</v>
      </c>
      <c r="C11" s="3" t="s">
        <v>77</v>
      </c>
      <c r="D11" s="57">
        <v>41794</v>
      </c>
      <c r="E11" s="58">
        <v>39986</v>
      </c>
      <c r="F11" s="59">
        <v>47600</v>
      </c>
      <c r="G11" s="60">
        <v>36145</v>
      </c>
      <c r="H11" s="61">
        <v>29026</v>
      </c>
      <c r="I11" s="60">
        <v>34999</v>
      </c>
      <c r="J11" s="65">
        <v>39667</v>
      </c>
      <c r="K11" s="66">
        <v>50596</v>
      </c>
      <c r="L11" s="66">
        <v>38836.800000000003</v>
      </c>
      <c r="M11" s="66">
        <v>35816</v>
      </c>
      <c r="N11" s="66">
        <v>34808</v>
      </c>
      <c r="O11" s="66">
        <v>37950</v>
      </c>
      <c r="P11" s="66">
        <v>42108</v>
      </c>
      <c r="Q11" s="91">
        <v>36887</v>
      </c>
      <c r="R11" s="66">
        <v>35452</v>
      </c>
      <c r="S11" s="66">
        <v>35000</v>
      </c>
      <c r="T11" s="66">
        <v>24602.583600000002</v>
      </c>
      <c r="U11" s="66">
        <v>34976</v>
      </c>
      <c r="V11" s="66">
        <v>30200</v>
      </c>
      <c r="W11" s="66">
        <v>32461.111111111109</v>
      </c>
      <c r="X11" s="66">
        <v>47600</v>
      </c>
      <c r="Y11" s="66">
        <v>39270</v>
      </c>
      <c r="Z11" s="66">
        <v>37184</v>
      </c>
      <c r="AA11" s="66">
        <v>29899.999999999996</v>
      </c>
      <c r="AB11" s="66">
        <v>36820</v>
      </c>
      <c r="AC11" s="67">
        <f t="shared" si="0"/>
        <v>36820</v>
      </c>
      <c r="AD11" s="75">
        <f t="shared" si="1"/>
        <v>1</v>
      </c>
      <c r="AE11" s="75">
        <f t="shared" si="2"/>
        <v>1</v>
      </c>
      <c r="AF11" s="75">
        <f t="shared" si="3"/>
        <v>0</v>
      </c>
      <c r="AG11" s="75">
        <f t="shared" si="4"/>
        <v>2</v>
      </c>
      <c r="AH11" s="75">
        <f t="shared" si="5"/>
        <v>0</v>
      </c>
      <c r="AI11" s="75">
        <f t="shared" si="6"/>
        <v>2</v>
      </c>
      <c r="AJ11" s="75">
        <f t="shared" si="7"/>
        <v>1</v>
      </c>
      <c r="AK11" s="75">
        <f t="shared" si="8"/>
        <v>0</v>
      </c>
      <c r="AL11" s="75">
        <f t="shared" si="9"/>
        <v>1</v>
      </c>
      <c r="AM11" s="75">
        <f t="shared" si="10"/>
        <v>2</v>
      </c>
      <c r="AN11" s="75">
        <f t="shared" si="11"/>
        <v>2</v>
      </c>
      <c r="AO11" s="75">
        <f t="shared" si="12"/>
        <v>1</v>
      </c>
      <c r="AP11" s="75">
        <f t="shared" si="13"/>
        <v>1</v>
      </c>
      <c r="AQ11" s="75">
        <f t="shared" si="14"/>
        <v>1</v>
      </c>
      <c r="AR11" s="75">
        <f t="shared" si="15"/>
        <v>2</v>
      </c>
      <c r="AS11" s="75">
        <f t="shared" si="16"/>
        <v>2</v>
      </c>
      <c r="AT11" s="75">
        <f t="shared" si="17"/>
        <v>0</v>
      </c>
      <c r="AU11" s="75">
        <f t="shared" si="18"/>
        <v>2</v>
      </c>
      <c r="AV11" s="75">
        <f t="shared" si="19"/>
        <v>2</v>
      </c>
      <c r="AW11" s="75">
        <f t="shared" si="20"/>
        <v>2</v>
      </c>
      <c r="AX11" s="75">
        <f t="shared" si="21"/>
        <v>0</v>
      </c>
      <c r="AY11" s="75">
        <f t="shared" si="22"/>
        <v>1</v>
      </c>
      <c r="AZ11" s="75">
        <f t="shared" si="23"/>
        <v>1</v>
      </c>
      <c r="BA11" s="75">
        <f t="shared" si="24"/>
        <v>2</v>
      </c>
      <c r="BB11" s="75">
        <f t="shared" si="25"/>
        <v>2</v>
      </c>
    </row>
    <row r="12" spans="1:54" ht="30">
      <c r="A12" s="2" t="s">
        <v>162</v>
      </c>
      <c r="B12" s="4" t="s">
        <v>163</v>
      </c>
      <c r="C12" s="5" t="s">
        <v>140</v>
      </c>
      <c r="D12" s="57">
        <v>37595</v>
      </c>
      <c r="E12" s="58">
        <v>39413</v>
      </c>
      <c r="F12" s="59">
        <v>55037</v>
      </c>
      <c r="G12" s="60">
        <v>43560</v>
      </c>
      <c r="H12" s="61">
        <v>35000.000000000007</v>
      </c>
      <c r="I12" s="60">
        <v>35926</v>
      </c>
      <c r="J12" s="65">
        <v>29750</v>
      </c>
      <c r="K12" s="66">
        <v>20250.000000000004</v>
      </c>
      <c r="L12" s="66">
        <v>39728.879999999997</v>
      </c>
      <c r="M12" s="66">
        <v>38206</v>
      </c>
      <c r="N12" s="66">
        <v>21700</v>
      </c>
      <c r="O12" s="66">
        <v>31650</v>
      </c>
      <c r="P12" s="66">
        <v>31123</v>
      </c>
      <c r="Q12" s="91">
        <v>34427</v>
      </c>
      <c r="R12" s="66">
        <v>41765</v>
      </c>
      <c r="S12" s="66">
        <v>33000</v>
      </c>
      <c r="T12" s="66">
        <v>52445.013599999998</v>
      </c>
      <c r="U12" s="66">
        <v>43387</v>
      </c>
      <c r="V12" s="66">
        <v>72688</v>
      </c>
      <c r="W12" s="66">
        <v>35750</v>
      </c>
      <c r="X12" s="66">
        <v>55037</v>
      </c>
      <c r="Y12" s="66">
        <v>35700</v>
      </c>
      <c r="Z12" s="66">
        <v>41776</v>
      </c>
      <c r="AA12" s="66">
        <v>26449.999999999996</v>
      </c>
      <c r="AB12" s="66">
        <v>33740</v>
      </c>
      <c r="AC12" s="67">
        <f t="shared" si="0"/>
        <v>35926</v>
      </c>
      <c r="AD12" s="75">
        <f t="shared" si="1"/>
        <v>1</v>
      </c>
      <c r="AE12" s="75">
        <f t="shared" si="2"/>
        <v>1</v>
      </c>
      <c r="AF12" s="75">
        <f t="shared" si="3"/>
        <v>0</v>
      </c>
      <c r="AG12" s="75">
        <f t="shared" si="4"/>
        <v>0</v>
      </c>
      <c r="AH12" s="75">
        <f t="shared" si="5"/>
        <v>2</v>
      </c>
      <c r="AI12" s="75">
        <f t="shared" si="6"/>
        <v>2</v>
      </c>
      <c r="AJ12" s="75">
        <f t="shared" si="7"/>
        <v>2</v>
      </c>
      <c r="AK12" s="75">
        <f t="shared" si="8"/>
        <v>0</v>
      </c>
      <c r="AL12" s="75">
        <f t="shared" si="9"/>
        <v>1</v>
      </c>
      <c r="AM12" s="75">
        <f t="shared" si="10"/>
        <v>1</v>
      </c>
      <c r="AN12" s="75">
        <f t="shared" si="11"/>
        <v>0</v>
      </c>
      <c r="AO12" s="75">
        <f t="shared" si="12"/>
        <v>2</v>
      </c>
      <c r="AP12" s="75">
        <f t="shared" si="13"/>
        <v>2</v>
      </c>
      <c r="AQ12" s="75">
        <f t="shared" si="14"/>
        <v>2</v>
      </c>
      <c r="AR12" s="75">
        <f t="shared" si="15"/>
        <v>1</v>
      </c>
      <c r="AS12" s="75">
        <f t="shared" si="16"/>
        <v>2</v>
      </c>
      <c r="AT12" s="75">
        <f t="shared" si="17"/>
        <v>0</v>
      </c>
      <c r="AU12" s="75">
        <f t="shared" si="18"/>
        <v>0</v>
      </c>
      <c r="AV12" s="75">
        <f t="shared" si="19"/>
        <v>0</v>
      </c>
      <c r="AW12" s="75">
        <f t="shared" si="20"/>
        <v>2</v>
      </c>
      <c r="AX12" s="75">
        <f t="shared" si="21"/>
        <v>0</v>
      </c>
      <c r="AY12" s="75">
        <f t="shared" si="22"/>
        <v>2</v>
      </c>
      <c r="AZ12" s="75">
        <f t="shared" si="23"/>
        <v>1</v>
      </c>
      <c r="BA12" s="75">
        <f t="shared" si="24"/>
        <v>0</v>
      </c>
      <c r="BB12" s="75">
        <f t="shared" si="25"/>
        <v>2</v>
      </c>
    </row>
    <row r="13" spans="1:54">
      <c r="D13" s="68"/>
      <c r="E13" s="68"/>
      <c r="F13" s="68">
        <f t="shared" ref="F13:AA13" si="26">SUM(F2:F12)</f>
        <v>865724</v>
      </c>
      <c r="G13" s="68">
        <f t="shared" si="26"/>
        <v>757391</v>
      </c>
      <c r="H13" s="68">
        <f t="shared" si="26"/>
        <v>678984</v>
      </c>
      <c r="I13" s="68">
        <f t="shared" si="26"/>
        <v>620598</v>
      </c>
      <c r="J13" s="68">
        <f t="shared" si="26"/>
        <v>1162232</v>
      </c>
      <c r="K13" s="68">
        <f t="shared" si="26"/>
        <v>569331</v>
      </c>
      <c r="L13" s="68">
        <f t="shared" si="26"/>
        <v>647175.96000000008</v>
      </c>
      <c r="M13" s="68">
        <f t="shared" si="26"/>
        <v>754953</v>
      </c>
      <c r="N13" s="68">
        <f t="shared" si="26"/>
        <v>579395</v>
      </c>
      <c r="O13" s="68">
        <f t="shared" si="26"/>
        <v>657850</v>
      </c>
      <c r="P13" s="68">
        <f t="shared" si="26"/>
        <v>653584</v>
      </c>
      <c r="Q13" s="68">
        <f t="shared" si="26"/>
        <v>611598</v>
      </c>
      <c r="R13" s="68">
        <f t="shared" si="26"/>
        <v>757569</v>
      </c>
      <c r="S13" s="68">
        <f t="shared" si="26"/>
        <v>581900</v>
      </c>
      <c r="T13" s="68">
        <f t="shared" si="26"/>
        <v>815558.434656</v>
      </c>
      <c r="U13" s="68">
        <f t="shared" si="26"/>
        <v>758903</v>
      </c>
      <c r="V13" s="68">
        <f t="shared" si="26"/>
        <v>698561</v>
      </c>
      <c r="W13" s="68">
        <f t="shared" si="26"/>
        <v>613652.22222222225</v>
      </c>
      <c r="X13" s="68">
        <f t="shared" si="26"/>
        <v>865724</v>
      </c>
      <c r="Y13" s="68">
        <f t="shared" si="26"/>
        <v>743750</v>
      </c>
      <c r="Z13" s="68">
        <f t="shared" si="26"/>
        <v>753146</v>
      </c>
      <c r="AA13" s="68">
        <f t="shared" si="26"/>
        <v>480700</v>
      </c>
      <c r="AB13" s="68"/>
      <c r="AC13" s="68">
        <f t="shared" ref="AC13" si="27">SUM(AC2:AC12)</f>
        <v>705845</v>
      </c>
      <c r="AD13" s="81">
        <f t="shared" ref="AD13:BB13" si="28">SUM(AD2:AD12)</f>
        <v>11</v>
      </c>
      <c r="AE13" s="81">
        <f t="shared" si="28"/>
        <v>12</v>
      </c>
      <c r="AF13" s="81">
        <f t="shared" si="28"/>
        <v>3</v>
      </c>
      <c r="AG13" s="81">
        <f t="shared" si="28"/>
        <v>14</v>
      </c>
      <c r="AH13" s="81">
        <f t="shared" si="28"/>
        <v>15</v>
      </c>
      <c r="AI13" s="81">
        <f t="shared" si="28"/>
        <v>19</v>
      </c>
      <c r="AJ13" s="81">
        <f t="shared" si="28"/>
        <v>4</v>
      </c>
      <c r="AK13" s="81">
        <f t="shared" si="28"/>
        <v>6</v>
      </c>
      <c r="AL13" s="81">
        <f t="shared" si="28"/>
        <v>15</v>
      </c>
      <c r="AM13" s="81">
        <f t="shared" si="28"/>
        <v>15</v>
      </c>
      <c r="AN13" s="81">
        <f t="shared" si="28"/>
        <v>8</v>
      </c>
      <c r="AO13" s="81">
        <f t="shared" si="28"/>
        <v>9</v>
      </c>
      <c r="AP13" s="81">
        <f t="shared" si="28"/>
        <v>17</v>
      </c>
      <c r="AQ13" s="81">
        <f t="shared" si="28"/>
        <v>16</v>
      </c>
      <c r="AR13" s="81">
        <f t="shared" si="28"/>
        <v>13</v>
      </c>
      <c r="AS13" s="81">
        <f t="shared" si="28"/>
        <v>9</v>
      </c>
      <c r="AT13" s="81">
        <f t="shared" si="28"/>
        <v>3</v>
      </c>
      <c r="AU13" s="81">
        <f t="shared" si="28"/>
        <v>13</v>
      </c>
      <c r="AV13" s="81">
        <f t="shared" si="28"/>
        <v>12</v>
      </c>
      <c r="AW13" s="81">
        <f t="shared" si="28"/>
        <v>17</v>
      </c>
      <c r="AX13" s="81">
        <f t="shared" si="28"/>
        <v>3</v>
      </c>
      <c r="AY13" s="81">
        <f t="shared" si="28"/>
        <v>15</v>
      </c>
      <c r="AZ13" s="81">
        <f t="shared" si="28"/>
        <v>15</v>
      </c>
      <c r="BA13" s="81">
        <f t="shared" si="28"/>
        <v>6</v>
      </c>
      <c r="BB13" s="81">
        <f t="shared" si="28"/>
        <v>17</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PSnvdZgBSteVH0aMbdPe1VyjOU+wrPD83VI+2uYdtqAEc0roJNIPD0MUGEOFuKMP4wqPa5yBZc2PflAOg/7esA==" saltValue="0dBNphy3/l9bhP57cNFJs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B49"/>
  <sheetViews>
    <sheetView topLeftCell="AH1" zoomScale="70" zoomScaleNormal="70" workbookViewId="0">
      <selection activeCell="AR1" sqref="AR1:AR1048576"/>
    </sheetView>
  </sheetViews>
  <sheetFormatPr baseColWidth="10" defaultColWidth="11.42578125" defaultRowHeight="15"/>
  <cols>
    <col min="1" max="1" width="21.42578125" customWidth="1"/>
    <col min="2" max="2" width="42.8554687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6.42578125" style="26" bestFit="1"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2" t="s">
        <v>0</v>
      </c>
      <c r="B1" s="13" t="s">
        <v>1</v>
      </c>
      <c r="C1" s="12" t="s">
        <v>2</v>
      </c>
      <c r="D1" s="42" t="s">
        <v>3</v>
      </c>
      <c r="E1" s="74" t="s">
        <v>4</v>
      </c>
      <c r="F1" s="42" t="s">
        <v>5</v>
      </c>
      <c r="G1" s="74" t="s">
        <v>6</v>
      </c>
      <c r="H1" s="42" t="s">
        <v>7</v>
      </c>
      <c r="I1" s="74" t="s">
        <v>8</v>
      </c>
      <c r="J1" s="42" t="s">
        <v>9</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4" ht="42.6" customHeight="1">
      <c r="A2" s="8" t="s">
        <v>164</v>
      </c>
      <c r="B2" s="2" t="s">
        <v>165</v>
      </c>
      <c r="C2" s="52" t="s">
        <v>166</v>
      </c>
      <c r="D2" s="57">
        <v>2671</v>
      </c>
      <c r="E2" s="58">
        <v>2804</v>
      </c>
      <c r="F2" s="59">
        <v>4200</v>
      </c>
      <c r="G2" s="60">
        <v>2049</v>
      </c>
      <c r="H2" s="61">
        <v>1575.0000000000002</v>
      </c>
      <c r="I2" s="60">
        <v>2504</v>
      </c>
      <c r="J2" s="65">
        <v>16858</v>
      </c>
      <c r="K2" s="66">
        <v>1687</v>
      </c>
      <c r="L2" s="66">
        <v>2704.32</v>
      </c>
      <c r="M2" s="66">
        <v>2547</v>
      </c>
      <c r="N2" s="66">
        <v>1440</v>
      </c>
      <c r="O2" s="66">
        <v>4750</v>
      </c>
      <c r="P2" s="66">
        <v>2746</v>
      </c>
      <c r="Q2" s="91">
        <v>2808</v>
      </c>
      <c r="R2" s="66">
        <v>2727</v>
      </c>
      <c r="S2" s="66">
        <v>2600</v>
      </c>
      <c r="T2" s="66">
        <v>4946.8404720000008</v>
      </c>
      <c r="U2" s="66">
        <v>2161</v>
      </c>
      <c r="V2" s="66">
        <v>2953</v>
      </c>
      <c r="W2" s="66">
        <v>1894.4444444444443</v>
      </c>
      <c r="X2" s="66">
        <v>4200</v>
      </c>
      <c r="Y2" s="66">
        <v>2618</v>
      </c>
      <c r="Z2" s="66">
        <v>2498</v>
      </c>
      <c r="AA2" s="66">
        <v>5474</v>
      </c>
      <c r="AB2" s="66">
        <v>3400</v>
      </c>
      <c r="AC2" s="67">
        <f t="shared" ref="AC2:AC48" si="0">IFERROR(MEDIAN(D2:AB2),0)</f>
        <v>2704.32</v>
      </c>
      <c r="AD2" s="75">
        <f t="shared" ref="AD2:AD48" si="1">+IF($AC2=D2,2,IF(AND(($AC2-D2)/$AC2&lt;=0.2,($AC2-D2)/$AC2&gt;0),2,IF(AND(($AC2-D2)/$AC2&gt;=-0.2,($AC2-D2)/$AC2&lt;0),1,0)))</f>
        <v>2</v>
      </c>
      <c r="AE2" s="75">
        <f t="shared" ref="AE2:AE48" si="2">+IF($AC2=E2,2,IF(AND(($AC2-E2)/$AC2&lt;=0.2,($AC2-E2)/$AC2&gt;0),2,IF(AND(($AC2-E2)/$AC2&gt;=-0.2,($AC2-E2)/$AC2&lt;0),1,0)))</f>
        <v>1</v>
      </c>
      <c r="AF2" s="75">
        <f t="shared" ref="AF2:AF48" si="3">+IF($AC2=F2,2,IF(AND(($AC2-F2)/$AC2&lt;=0.2,($AC2-F2)/$AC2&gt;0),2,IF(AND(($AC2-F2)/$AC2&gt;=-0.2,($AC2-F2)/$AC2&lt;0),1,0)))</f>
        <v>0</v>
      </c>
      <c r="AG2" s="75">
        <f t="shared" ref="AG2:AG48" si="4">+IF($AC2=G2,2,IF(AND(($AC2-G2)/$AC2&lt;=0.2,($AC2-G2)/$AC2&gt;0),2,IF(AND(($AC2-G2)/$AC2&gt;=-0.2,($AC2-G2)/$AC2&lt;0),1,0)))</f>
        <v>0</v>
      </c>
      <c r="AH2" s="75">
        <f t="shared" ref="AH2:AH48" si="5">+IF($AC2=H2,2,IF(AND(($AC2-H2)/$AC2&lt;=0.2,($AC2-H2)/$AC2&gt;0),2,IF(AND(($AC2-H2)/$AC2&gt;=-0.2,($AC2-H2)/$AC2&lt;0),1,0)))</f>
        <v>0</v>
      </c>
      <c r="AI2" s="75">
        <f t="shared" ref="AI2:AI48" si="6">+IF($AC2=I2,2,IF(AND(($AC2-I2)/$AC2&lt;=0.2,($AC2-I2)/$AC2&gt;0),2,IF(AND(($AC2-I2)/$AC2&gt;=-0.2,($AC2-I2)/$AC2&lt;0),1,0)))</f>
        <v>2</v>
      </c>
      <c r="AJ2" s="75">
        <f t="shared" ref="AJ2:AJ48" si="7">+IF($AC2=J2,2,IF(AND(($AC2-J2)/$AC2&lt;=0.2,($AC2-J2)/$AC2&gt;0),2,IF(AND(($AC2-J2)/$AC2&gt;=-0.2,($AC2-J2)/$AC2&lt;0),1,0)))</f>
        <v>0</v>
      </c>
      <c r="AK2" s="75">
        <f t="shared" ref="AK2:AK48" si="8">+IF($AC2=K2,2,IF(AND(($AC2-K2)/$AC2&lt;=0.2,($AC2-K2)/$AC2&gt;0),2,IF(AND(($AC2-K2)/$AC2&gt;=-0.2,($AC2-K2)/$AC2&lt;0),1,0)))</f>
        <v>0</v>
      </c>
      <c r="AL2" s="75">
        <f t="shared" ref="AL2:AL48" si="9">+IF($AC2=L2,2,IF(AND(($AC2-L2)/$AC2&lt;=0.2,($AC2-L2)/$AC2&gt;0),2,IF(AND(($AC2-L2)/$AC2&gt;=-0.2,($AC2-L2)/$AC2&lt;0),1,0)))</f>
        <v>2</v>
      </c>
      <c r="AM2" s="75">
        <f t="shared" ref="AM2:AM48" si="10">+IF($AC2=M2,2,IF(AND(($AC2-M2)/$AC2&lt;=0.2,($AC2-M2)/$AC2&gt;0),2,IF(AND(($AC2-M2)/$AC2&gt;=-0.2,($AC2-M2)/$AC2&lt;0),1,0)))</f>
        <v>2</v>
      </c>
      <c r="AN2" s="75">
        <f t="shared" ref="AN2:AN48" si="11">+IF($AC2=N2,2,IF(AND(($AC2-N2)/$AC2&lt;=0.2,($AC2-N2)/$AC2&gt;0),2,IF(AND(($AC2-N2)/$AC2&gt;=-0.2,($AC2-N2)/$AC2&lt;0),1,0)))</f>
        <v>0</v>
      </c>
      <c r="AO2" s="75">
        <f t="shared" ref="AO2:AO48" si="12">+IF($AC2=O2,2,IF(AND(($AC2-O2)/$AC2&lt;=0.2,($AC2-O2)/$AC2&gt;0),2,IF(AND(($AC2-O2)/$AC2&gt;=-0.2,($AC2-O2)/$AC2&lt;0),1,0)))</f>
        <v>0</v>
      </c>
      <c r="AP2" s="75">
        <f t="shared" ref="AP2:AP48" si="13">+IF($AC2=P2,2,IF(AND(($AC2-P2)/$AC2&lt;=0.2,($AC2-P2)/$AC2&gt;0),2,IF(AND(($AC2-P2)/$AC2&gt;=-0.2,($AC2-P2)/$AC2&lt;0),1,0)))</f>
        <v>1</v>
      </c>
      <c r="AQ2" s="75">
        <f t="shared" ref="AQ2:AQ48" si="14">+IF($AC2=Q2,2,IF(AND(($AC2-Q2)/$AC2&lt;=0.2,($AC2-Q2)/$AC2&gt;0),2,IF(AND(($AC2-Q2)/$AC2&gt;=-0.2,($AC2-Q2)/$AC2&lt;0),1,0)))</f>
        <v>1</v>
      </c>
      <c r="AR2" s="75">
        <f t="shared" ref="AR2:AR48" si="15">+IF($AC2=R2,2,IF(AND(($AC2-R2)/$AC2&lt;=0.2,($AC2-R2)/$AC2&gt;0),2,IF(AND(($AC2-R2)/$AC2&gt;=-0.2,($AC2-R2)/$AC2&lt;0),1,0)))</f>
        <v>1</v>
      </c>
      <c r="AS2" s="75">
        <f t="shared" ref="AS2:AS48" si="16">+IF($AC2=S2,2,IF(AND(($AC2-S2)/$AC2&lt;=0.2,($AC2-S2)/$AC2&gt;0),2,IF(AND(($AC2-S2)/$AC2&gt;=-0.2,($AC2-S2)/$AC2&lt;0),1,0)))</f>
        <v>2</v>
      </c>
      <c r="AT2" s="75">
        <f t="shared" ref="AT2:AT48" si="17">+IF($AC2=T2,2,IF(AND(($AC2-T2)/$AC2&lt;=0.2,($AC2-T2)/$AC2&gt;0),2,IF(AND(($AC2-T2)/$AC2&gt;=-0.2,($AC2-T2)/$AC2&lt;0),1,0)))</f>
        <v>0</v>
      </c>
      <c r="AU2" s="75">
        <f t="shared" ref="AU2:AU48" si="18">+IF($AC2=U2,2,IF(AND(($AC2-U2)/$AC2&lt;=0.2,($AC2-U2)/$AC2&gt;0),2,IF(AND(($AC2-U2)/$AC2&gt;=-0.2,($AC2-U2)/$AC2&lt;0),1,0)))</f>
        <v>0</v>
      </c>
      <c r="AV2" s="75">
        <f t="shared" ref="AV2:AV48" si="19">+IF($AC2=V2,2,IF(AND(($AC2-V2)/$AC2&lt;=0.2,($AC2-V2)/$AC2&gt;0),2,IF(AND(($AC2-V2)/$AC2&gt;=-0.2,($AC2-V2)/$AC2&lt;0),1,0)))</f>
        <v>1</v>
      </c>
      <c r="AW2" s="75">
        <f t="shared" ref="AW2:AW48" si="20">+IF($AC2=W2,2,IF(AND(($AC2-W2)/$AC2&lt;=0.2,($AC2-W2)/$AC2&gt;0),2,IF(AND(($AC2-W2)/$AC2&gt;=-0.2,($AC2-W2)/$AC2&lt;0),1,0)))</f>
        <v>0</v>
      </c>
      <c r="AX2" s="75">
        <f t="shared" ref="AX2:AX48" si="21">+IF($AC2=X2,2,IF(AND(($AC2-X2)/$AC2&lt;=0.2,($AC2-X2)/$AC2&gt;0),2,IF(AND(($AC2-X2)/$AC2&gt;=-0.2,($AC2-X2)/$AC2&lt;0),1,0)))</f>
        <v>0</v>
      </c>
      <c r="AY2" s="75">
        <f t="shared" ref="AY2:AY48" si="22">+IF($AC2=Y2,2,IF(AND(($AC2-Y2)/$AC2&lt;=0.2,($AC2-Y2)/$AC2&gt;0),2,IF(AND(($AC2-Y2)/$AC2&gt;=-0.2,($AC2-Y2)/$AC2&lt;0),1,0)))</f>
        <v>2</v>
      </c>
      <c r="AZ2" s="75">
        <f t="shared" ref="AZ2:AZ48" si="23">+IF($AC2=Z2,2,IF(AND(($AC2-Z2)/$AC2&lt;=0.2,($AC2-Z2)/$AC2&gt;0),2,IF(AND(($AC2-Z2)/$AC2&gt;=-0.2,($AC2-Z2)/$AC2&lt;0),1,0)))</f>
        <v>2</v>
      </c>
      <c r="BA2" s="75">
        <f t="shared" ref="BA2:BA48" si="24">+IF($AC2=AA2,2,IF(AND(($AC2-AA2)/$AC2&lt;=0.2,($AC2-AA2)/$AC2&gt;0),2,IF(AND(($AC2-AA2)/$AC2&gt;=-0.2,($AC2-AA2)/$AC2&lt;0),1,0)))</f>
        <v>0</v>
      </c>
      <c r="BB2" s="75">
        <f t="shared" ref="BB2:BB48" si="25">+IF($AC2=AB2,2,IF(AND(($AC2-AB2)/$AC2&lt;=0.2,($AC2-AB2)/$AC2&gt;0),2,IF(AND(($AC2-AB2)/$AC2&gt;=-0.2,($AC2-AB2)/$AC2&lt;0),1,0)))</f>
        <v>0</v>
      </c>
    </row>
    <row r="3" spans="1:54" ht="29.45" customHeight="1">
      <c r="A3" s="8" t="s">
        <v>167</v>
      </c>
      <c r="B3" s="2" t="s">
        <v>165</v>
      </c>
      <c r="C3" s="52" t="s">
        <v>166</v>
      </c>
      <c r="D3" s="57">
        <v>18754</v>
      </c>
      <c r="E3" s="58">
        <v>18525</v>
      </c>
      <c r="F3" s="59">
        <v>16800</v>
      </c>
      <c r="G3" s="60">
        <v>16416</v>
      </c>
      <c r="H3" s="61">
        <v>8750.0000000000018</v>
      </c>
      <c r="I3" s="60">
        <v>19522</v>
      </c>
      <c r="J3" s="65">
        <v>19040</v>
      </c>
      <c r="K3" s="66">
        <v>8435</v>
      </c>
      <c r="L3" s="66">
        <v>21083.759999999998</v>
      </c>
      <c r="M3" s="66">
        <v>15213</v>
      </c>
      <c r="N3" s="66">
        <v>8400</v>
      </c>
      <c r="O3" s="66">
        <v>18900</v>
      </c>
      <c r="P3" s="66">
        <v>12815</v>
      </c>
      <c r="Q3" s="91">
        <v>10938</v>
      </c>
      <c r="R3" s="66">
        <v>17953</v>
      </c>
      <c r="S3" s="66">
        <v>11500</v>
      </c>
      <c r="T3" s="66">
        <v>20411.032319999998</v>
      </c>
      <c r="U3" s="66">
        <v>18946</v>
      </c>
      <c r="V3" s="66">
        <v>14764</v>
      </c>
      <c r="W3" s="66">
        <v>12345.555555555555</v>
      </c>
      <c r="X3" s="66">
        <v>16800</v>
      </c>
      <c r="Y3" s="66">
        <v>17850</v>
      </c>
      <c r="Z3" s="66">
        <v>16664</v>
      </c>
      <c r="AA3" s="66">
        <v>20528</v>
      </c>
      <c r="AB3" s="66">
        <v>14600</v>
      </c>
      <c r="AC3" s="67">
        <f t="shared" si="0"/>
        <v>16800</v>
      </c>
      <c r="AD3" s="75">
        <f t="shared" si="1"/>
        <v>1</v>
      </c>
      <c r="AE3" s="75">
        <f t="shared" si="2"/>
        <v>1</v>
      </c>
      <c r="AF3" s="75">
        <f t="shared" si="3"/>
        <v>2</v>
      </c>
      <c r="AG3" s="75">
        <f t="shared" si="4"/>
        <v>2</v>
      </c>
      <c r="AH3" s="75">
        <f t="shared" si="5"/>
        <v>0</v>
      </c>
      <c r="AI3" s="75">
        <f t="shared" si="6"/>
        <v>1</v>
      </c>
      <c r="AJ3" s="75">
        <f t="shared" si="7"/>
        <v>1</v>
      </c>
      <c r="AK3" s="75">
        <f t="shared" si="8"/>
        <v>0</v>
      </c>
      <c r="AL3" s="75">
        <f t="shared" si="9"/>
        <v>0</v>
      </c>
      <c r="AM3" s="75">
        <f t="shared" si="10"/>
        <v>2</v>
      </c>
      <c r="AN3" s="75">
        <f t="shared" si="11"/>
        <v>0</v>
      </c>
      <c r="AO3" s="75">
        <f t="shared" si="12"/>
        <v>1</v>
      </c>
      <c r="AP3" s="75">
        <f t="shared" si="13"/>
        <v>0</v>
      </c>
      <c r="AQ3" s="75">
        <f t="shared" si="14"/>
        <v>0</v>
      </c>
      <c r="AR3" s="75">
        <f t="shared" si="15"/>
        <v>1</v>
      </c>
      <c r="AS3" s="75">
        <f t="shared" si="16"/>
        <v>0</v>
      </c>
      <c r="AT3" s="75">
        <f t="shared" si="17"/>
        <v>0</v>
      </c>
      <c r="AU3" s="75">
        <f t="shared" si="18"/>
        <v>1</v>
      </c>
      <c r="AV3" s="75">
        <f t="shared" si="19"/>
        <v>2</v>
      </c>
      <c r="AW3" s="75">
        <f t="shared" si="20"/>
        <v>0</v>
      </c>
      <c r="AX3" s="75">
        <f t="shared" si="21"/>
        <v>2</v>
      </c>
      <c r="AY3" s="75">
        <f t="shared" si="22"/>
        <v>1</v>
      </c>
      <c r="AZ3" s="75">
        <f t="shared" si="23"/>
        <v>2</v>
      </c>
      <c r="BA3" s="75">
        <f t="shared" si="24"/>
        <v>0</v>
      </c>
      <c r="BB3" s="75">
        <f t="shared" si="25"/>
        <v>2</v>
      </c>
    </row>
    <row r="4" spans="1:54" ht="30">
      <c r="A4" s="8" t="s">
        <v>168</v>
      </c>
      <c r="B4" s="2" t="s">
        <v>165</v>
      </c>
      <c r="C4" s="52" t="s">
        <v>166</v>
      </c>
      <c r="D4" s="57">
        <v>19701</v>
      </c>
      <c r="E4" s="58">
        <v>19122</v>
      </c>
      <c r="F4" s="59">
        <v>21000</v>
      </c>
      <c r="G4" s="60">
        <v>16746</v>
      </c>
      <c r="H4" s="61">
        <v>122500</v>
      </c>
      <c r="I4" s="60">
        <v>16633</v>
      </c>
      <c r="J4" s="65">
        <v>21817</v>
      </c>
      <c r="K4" s="66">
        <v>10121</v>
      </c>
      <c r="L4" s="66">
        <v>17963.64</v>
      </c>
      <c r="M4" s="66">
        <v>19212</v>
      </c>
      <c r="N4" s="66">
        <v>24000</v>
      </c>
      <c r="O4" s="66">
        <v>15100</v>
      </c>
      <c r="P4" s="66">
        <v>21969</v>
      </c>
      <c r="Q4" s="91">
        <v>15759</v>
      </c>
      <c r="R4" s="66">
        <v>20279</v>
      </c>
      <c r="S4" s="66">
        <v>14000</v>
      </c>
      <c r="T4" s="66">
        <v>22273.944</v>
      </c>
      <c r="U4" s="66">
        <v>14563</v>
      </c>
      <c r="V4" s="66">
        <v>14764</v>
      </c>
      <c r="W4" s="66">
        <v>15437.777777777777</v>
      </c>
      <c r="X4" s="66">
        <v>21000</v>
      </c>
      <c r="Y4" s="66">
        <v>19040</v>
      </c>
      <c r="Z4" s="66">
        <v>16988</v>
      </c>
      <c r="AA4" s="66">
        <v>7934.9999999999991</v>
      </c>
      <c r="AB4" s="66">
        <v>17900</v>
      </c>
      <c r="AC4" s="67">
        <f t="shared" si="0"/>
        <v>17963.64</v>
      </c>
      <c r="AD4" s="75">
        <f t="shared" si="1"/>
        <v>1</v>
      </c>
      <c r="AE4" s="75">
        <f t="shared" si="2"/>
        <v>1</v>
      </c>
      <c r="AF4" s="75">
        <f t="shared" si="3"/>
        <v>1</v>
      </c>
      <c r="AG4" s="75">
        <f t="shared" si="4"/>
        <v>2</v>
      </c>
      <c r="AH4" s="75">
        <f t="shared" si="5"/>
        <v>0</v>
      </c>
      <c r="AI4" s="75">
        <f t="shared" si="6"/>
        <v>2</v>
      </c>
      <c r="AJ4" s="75">
        <f t="shared" si="7"/>
        <v>0</v>
      </c>
      <c r="AK4" s="75">
        <f t="shared" si="8"/>
        <v>0</v>
      </c>
      <c r="AL4" s="75">
        <f t="shared" si="9"/>
        <v>2</v>
      </c>
      <c r="AM4" s="75">
        <f t="shared" si="10"/>
        <v>1</v>
      </c>
      <c r="AN4" s="75">
        <f t="shared" si="11"/>
        <v>0</v>
      </c>
      <c r="AO4" s="75">
        <f t="shared" si="12"/>
        <v>2</v>
      </c>
      <c r="AP4" s="75">
        <f t="shared" si="13"/>
        <v>0</v>
      </c>
      <c r="AQ4" s="75">
        <f t="shared" si="14"/>
        <v>2</v>
      </c>
      <c r="AR4" s="75">
        <f t="shared" si="15"/>
        <v>1</v>
      </c>
      <c r="AS4" s="75">
        <f t="shared" si="16"/>
        <v>0</v>
      </c>
      <c r="AT4" s="75">
        <f t="shared" si="17"/>
        <v>0</v>
      </c>
      <c r="AU4" s="75">
        <f t="shared" si="18"/>
        <v>2</v>
      </c>
      <c r="AV4" s="75">
        <f t="shared" si="19"/>
        <v>2</v>
      </c>
      <c r="AW4" s="75">
        <f t="shared" si="20"/>
        <v>2</v>
      </c>
      <c r="AX4" s="75">
        <f t="shared" si="21"/>
        <v>1</v>
      </c>
      <c r="AY4" s="75">
        <f t="shared" si="22"/>
        <v>1</v>
      </c>
      <c r="AZ4" s="75">
        <f t="shared" si="23"/>
        <v>2</v>
      </c>
      <c r="BA4" s="75">
        <f t="shared" si="24"/>
        <v>0</v>
      </c>
      <c r="BB4" s="75">
        <f t="shared" si="25"/>
        <v>2</v>
      </c>
    </row>
    <row r="5" spans="1:54" ht="75">
      <c r="A5" s="8" t="s">
        <v>169</v>
      </c>
      <c r="B5" s="2" t="s">
        <v>170</v>
      </c>
      <c r="C5" s="52" t="s">
        <v>166</v>
      </c>
      <c r="D5" s="57">
        <v>77141</v>
      </c>
      <c r="E5" s="58">
        <v>76130</v>
      </c>
      <c r="F5" s="59">
        <v>81200</v>
      </c>
      <c r="G5" s="60">
        <v>71997</v>
      </c>
      <c r="H5" s="61">
        <v>65625.000000000015</v>
      </c>
      <c r="I5" s="60">
        <v>66452</v>
      </c>
      <c r="J5" s="65">
        <v>96192</v>
      </c>
      <c r="K5" s="66">
        <v>97461</v>
      </c>
      <c r="L5" s="66">
        <v>73389.240000000005</v>
      </c>
      <c r="M5" s="66">
        <v>65280</v>
      </c>
      <c r="N5" s="66">
        <v>66000</v>
      </c>
      <c r="O5" s="66">
        <v>37700</v>
      </c>
      <c r="P5" s="66">
        <v>54923</v>
      </c>
      <c r="Q5" s="91">
        <v>53816</v>
      </c>
      <c r="R5" s="66">
        <v>73781</v>
      </c>
      <c r="S5" s="66">
        <v>55000</v>
      </c>
      <c r="T5" s="66">
        <v>60747.119999999995</v>
      </c>
      <c r="U5" s="66">
        <v>73223</v>
      </c>
      <c r="V5" s="66">
        <v>57418</v>
      </c>
      <c r="W5" s="66">
        <v>60742.222222222219</v>
      </c>
      <c r="X5" s="66">
        <v>81200</v>
      </c>
      <c r="Y5" s="66">
        <v>71400</v>
      </c>
      <c r="Z5" s="66">
        <v>76637</v>
      </c>
      <c r="AA5" s="66">
        <v>82110</v>
      </c>
      <c r="AB5" s="66">
        <v>70840</v>
      </c>
      <c r="AC5" s="67">
        <f t="shared" si="0"/>
        <v>71400</v>
      </c>
      <c r="AD5" s="75">
        <f t="shared" si="1"/>
        <v>1</v>
      </c>
      <c r="AE5" s="75">
        <f t="shared" si="2"/>
        <v>1</v>
      </c>
      <c r="AF5" s="75">
        <f t="shared" si="3"/>
        <v>1</v>
      </c>
      <c r="AG5" s="75">
        <f t="shared" si="4"/>
        <v>1</v>
      </c>
      <c r="AH5" s="75">
        <f t="shared" si="5"/>
        <v>2</v>
      </c>
      <c r="AI5" s="75">
        <f t="shared" si="6"/>
        <v>2</v>
      </c>
      <c r="AJ5" s="75">
        <f t="shared" si="7"/>
        <v>0</v>
      </c>
      <c r="AK5" s="75">
        <f t="shared" si="8"/>
        <v>0</v>
      </c>
      <c r="AL5" s="75">
        <f t="shared" si="9"/>
        <v>1</v>
      </c>
      <c r="AM5" s="75">
        <f t="shared" si="10"/>
        <v>2</v>
      </c>
      <c r="AN5" s="75">
        <f t="shared" si="11"/>
        <v>2</v>
      </c>
      <c r="AO5" s="75">
        <f t="shared" si="12"/>
        <v>0</v>
      </c>
      <c r="AP5" s="75">
        <f t="shared" si="13"/>
        <v>0</v>
      </c>
      <c r="AQ5" s="75">
        <f t="shared" si="14"/>
        <v>0</v>
      </c>
      <c r="AR5" s="75">
        <f t="shared" si="15"/>
        <v>1</v>
      </c>
      <c r="AS5" s="75">
        <f t="shared" si="16"/>
        <v>0</v>
      </c>
      <c r="AT5" s="75">
        <f t="shared" si="17"/>
        <v>2</v>
      </c>
      <c r="AU5" s="75">
        <f t="shared" si="18"/>
        <v>1</v>
      </c>
      <c r="AV5" s="75">
        <f t="shared" si="19"/>
        <v>2</v>
      </c>
      <c r="AW5" s="75">
        <f t="shared" si="20"/>
        <v>2</v>
      </c>
      <c r="AX5" s="75">
        <f t="shared" si="21"/>
        <v>1</v>
      </c>
      <c r="AY5" s="75">
        <f t="shared" si="22"/>
        <v>2</v>
      </c>
      <c r="AZ5" s="75">
        <f t="shared" si="23"/>
        <v>1</v>
      </c>
      <c r="BA5" s="75">
        <f t="shared" si="24"/>
        <v>1</v>
      </c>
      <c r="BB5" s="75">
        <f t="shared" si="25"/>
        <v>2</v>
      </c>
    </row>
    <row r="6" spans="1:54" ht="45">
      <c r="A6" s="8" t="s">
        <v>171</v>
      </c>
      <c r="B6" s="2" t="s">
        <v>172</v>
      </c>
      <c r="C6" s="52" t="s">
        <v>166</v>
      </c>
      <c r="D6" s="57">
        <v>76645</v>
      </c>
      <c r="E6" s="58">
        <v>74819</v>
      </c>
      <c r="F6" s="59">
        <v>85400</v>
      </c>
      <c r="G6" s="60">
        <v>71494</v>
      </c>
      <c r="H6" s="61">
        <v>74375.000000000015</v>
      </c>
      <c r="I6" s="60">
        <v>85365</v>
      </c>
      <c r="J6" s="65">
        <v>84292</v>
      </c>
      <c r="K6" s="66">
        <v>81218</v>
      </c>
      <c r="L6" s="66">
        <v>88145.279999999999</v>
      </c>
      <c r="M6" s="66">
        <v>85214</v>
      </c>
      <c r="N6" s="66">
        <v>48000</v>
      </c>
      <c r="O6" s="66">
        <v>56500</v>
      </c>
      <c r="P6" s="66">
        <v>45769</v>
      </c>
      <c r="Q6" s="91">
        <v>53239</v>
      </c>
      <c r="R6" s="66">
        <v>81529</v>
      </c>
      <c r="S6" s="66">
        <v>59000</v>
      </c>
      <c r="T6" s="66">
        <v>80996.160000000003</v>
      </c>
      <c r="U6" s="66">
        <v>85360</v>
      </c>
      <c r="V6" s="66">
        <v>49215</v>
      </c>
      <c r="W6" s="66">
        <v>64284.444444444445</v>
      </c>
      <c r="X6" s="66">
        <v>85400</v>
      </c>
      <c r="Y6" s="66">
        <v>74970</v>
      </c>
      <c r="Z6" s="66">
        <v>77736</v>
      </c>
      <c r="AA6" s="66">
        <v>61583</v>
      </c>
      <c r="AB6" s="66">
        <v>75040</v>
      </c>
      <c r="AC6" s="67">
        <f t="shared" si="0"/>
        <v>75040</v>
      </c>
      <c r="AD6" s="75">
        <f t="shared" si="1"/>
        <v>1</v>
      </c>
      <c r="AE6" s="75">
        <f t="shared" si="2"/>
        <v>2</v>
      </c>
      <c r="AF6" s="75">
        <f t="shared" si="3"/>
        <v>1</v>
      </c>
      <c r="AG6" s="75">
        <f t="shared" si="4"/>
        <v>2</v>
      </c>
      <c r="AH6" s="75">
        <f t="shared" si="5"/>
        <v>2</v>
      </c>
      <c r="AI6" s="75">
        <f t="shared" si="6"/>
        <v>1</v>
      </c>
      <c r="AJ6" s="75">
        <f t="shared" si="7"/>
        <v>1</v>
      </c>
      <c r="AK6" s="75">
        <f t="shared" si="8"/>
        <v>1</v>
      </c>
      <c r="AL6" s="75">
        <f t="shared" si="9"/>
        <v>1</v>
      </c>
      <c r="AM6" s="75">
        <f t="shared" si="10"/>
        <v>1</v>
      </c>
      <c r="AN6" s="75">
        <f t="shared" si="11"/>
        <v>0</v>
      </c>
      <c r="AO6" s="75">
        <f t="shared" si="12"/>
        <v>0</v>
      </c>
      <c r="AP6" s="75">
        <f t="shared" si="13"/>
        <v>0</v>
      </c>
      <c r="AQ6" s="75">
        <f t="shared" si="14"/>
        <v>0</v>
      </c>
      <c r="AR6" s="75">
        <f t="shared" si="15"/>
        <v>1</v>
      </c>
      <c r="AS6" s="75">
        <f t="shared" si="16"/>
        <v>0</v>
      </c>
      <c r="AT6" s="75">
        <f t="shared" si="17"/>
        <v>1</v>
      </c>
      <c r="AU6" s="75">
        <f t="shared" si="18"/>
        <v>1</v>
      </c>
      <c r="AV6" s="75">
        <f t="shared" si="19"/>
        <v>0</v>
      </c>
      <c r="AW6" s="75">
        <f t="shared" si="20"/>
        <v>2</v>
      </c>
      <c r="AX6" s="75">
        <f t="shared" si="21"/>
        <v>1</v>
      </c>
      <c r="AY6" s="75">
        <f t="shared" si="22"/>
        <v>2</v>
      </c>
      <c r="AZ6" s="75">
        <f t="shared" si="23"/>
        <v>1</v>
      </c>
      <c r="BA6" s="75">
        <f t="shared" si="24"/>
        <v>2</v>
      </c>
      <c r="BB6" s="75">
        <f t="shared" si="25"/>
        <v>2</v>
      </c>
    </row>
    <row r="7" spans="1:54" ht="30">
      <c r="A7" s="8" t="s">
        <v>173</v>
      </c>
      <c r="B7" s="2" t="s">
        <v>174</v>
      </c>
      <c r="C7" s="52" t="s">
        <v>166</v>
      </c>
      <c r="D7" s="57">
        <v>28838</v>
      </c>
      <c r="E7" s="58">
        <v>2765</v>
      </c>
      <c r="F7" s="59">
        <v>29400</v>
      </c>
      <c r="G7" s="60">
        <v>27139</v>
      </c>
      <c r="H7" s="61">
        <v>26250</v>
      </c>
      <c r="I7" s="60">
        <v>29825</v>
      </c>
      <c r="J7" s="65">
        <v>28758</v>
      </c>
      <c r="K7" s="66">
        <v>19492</v>
      </c>
      <c r="L7" s="66">
        <v>32211</v>
      </c>
      <c r="M7" s="66">
        <v>29435</v>
      </c>
      <c r="N7" s="66">
        <v>16800</v>
      </c>
      <c r="O7" s="66">
        <v>37700</v>
      </c>
      <c r="P7" s="66">
        <v>27462</v>
      </c>
      <c r="Q7" s="91">
        <v>21457</v>
      </c>
      <c r="R7" s="66">
        <v>28342</v>
      </c>
      <c r="S7" s="66">
        <v>30000</v>
      </c>
      <c r="T7" s="66">
        <v>40498.080000000002</v>
      </c>
      <c r="U7" s="66">
        <v>30648</v>
      </c>
      <c r="V7" s="66">
        <v>29529</v>
      </c>
      <c r="W7" s="66">
        <v>22281.111111111109</v>
      </c>
      <c r="X7" s="66">
        <v>29400</v>
      </c>
      <c r="Y7" s="66">
        <v>29750</v>
      </c>
      <c r="Z7" s="66">
        <v>30663</v>
      </c>
      <c r="AA7" s="66">
        <v>27369.999999999996</v>
      </c>
      <c r="AB7" s="66">
        <v>26100</v>
      </c>
      <c r="AC7" s="67">
        <f t="shared" si="0"/>
        <v>28838</v>
      </c>
      <c r="AD7" s="75">
        <f t="shared" si="1"/>
        <v>2</v>
      </c>
      <c r="AE7" s="75">
        <f t="shared" si="2"/>
        <v>0</v>
      </c>
      <c r="AF7" s="75">
        <f t="shared" si="3"/>
        <v>1</v>
      </c>
      <c r="AG7" s="75">
        <f t="shared" si="4"/>
        <v>2</v>
      </c>
      <c r="AH7" s="75">
        <f t="shared" si="5"/>
        <v>2</v>
      </c>
      <c r="AI7" s="75">
        <f t="shared" si="6"/>
        <v>1</v>
      </c>
      <c r="AJ7" s="75">
        <f t="shared" si="7"/>
        <v>2</v>
      </c>
      <c r="AK7" s="75">
        <f t="shared" si="8"/>
        <v>0</v>
      </c>
      <c r="AL7" s="75">
        <f t="shared" si="9"/>
        <v>1</v>
      </c>
      <c r="AM7" s="75">
        <f t="shared" si="10"/>
        <v>1</v>
      </c>
      <c r="AN7" s="75">
        <f t="shared" si="11"/>
        <v>0</v>
      </c>
      <c r="AO7" s="75">
        <f t="shared" si="12"/>
        <v>0</v>
      </c>
      <c r="AP7" s="75">
        <f t="shared" si="13"/>
        <v>2</v>
      </c>
      <c r="AQ7" s="75">
        <f t="shared" si="14"/>
        <v>0</v>
      </c>
      <c r="AR7" s="75">
        <f t="shared" si="15"/>
        <v>2</v>
      </c>
      <c r="AS7" s="75">
        <f t="shared" si="16"/>
        <v>1</v>
      </c>
      <c r="AT7" s="75">
        <f t="shared" si="17"/>
        <v>0</v>
      </c>
      <c r="AU7" s="75">
        <f t="shared" si="18"/>
        <v>1</v>
      </c>
      <c r="AV7" s="75">
        <f t="shared" si="19"/>
        <v>1</v>
      </c>
      <c r="AW7" s="75">
        <f t="shared" si="20"/>
        <v>0</v>
      </c>
      <c r="AX7" s="75">
        <f t="shared" si="21"/>
        <v>1</v>
      </c>
      <c r="AY7" s="75">
        <f t="shared" si="22"/>
        <v>1</v>
      </c>
      <c r="AZ7" s="75">
        <f t="shared" si="23"/>
        <v>1</v>
      </c>
      <c r="BA7" s="75">
        <f t="shared" si="24"/>
        <v>2</v>
      </c>
      <c r="BB7" s="75">
        <f t="shared" si="25"/>
        <v>2</v>
      </c>
    </row>
    <row r="8" spans="1:54" ht="45">
      <c r="A8" s="8" t="s">
        <v>175</v>
      </c>
      <c r="B8" s="2" t="s">
        <v>176</v>
      </c>
      <c r="C8" s="52" t="s">
        <v>166</v>
      </c>
      <c r="D8" s="57">
        <v>681171</v>
      </c>
      <c r="E8" s="58">
        <v>697620</v>
      </c>
      <c r="F8" s="59">
        <v>658000</v>
      </c>
      <c r="G8" s="60">
        <v>662093</v>
      </c>
      <c r="H8" s="61">
        <v>577500</v>
      </c>
      <c r="I8" s="60">
        <v>545623</v>
      </c>
      <c r="J8" s="65">
        <v>852833</v>
      </c>
      <c r="K8" s="66">
        <v>499800</v>
      </c>
      <c r="L8" s="66">
        <v>540000</v>
      </c>
      <c r="M8" s="66">
        <v>597239</v>
      </c>
      <c r="N8" s="66">
        <v>576000</v>
      </c>
      <c r="O8" s="66">
        <v>752700</v>
      </c>
      <c r="P8" s="66">
        <v>362492</v>
      </c>
      <c r="Q8" s="91">
        <v>479886</v>
      </c>
      <c r="R8" s="66">
        <v>670616</v>
      </c>
      <c r="S8" s="66">
        <v>450000</v>
      </c>
      <c r="T8" s="66">
        <v>850459.68</v>
      </c>
      <c r="U8" s="66">
        <v>671087</v>
      </c>
      <c r="V8" s="66">
        <v>311695</v>
      </c>
      <c r="W8" s="66">
        <v>498324.44444444444</v>
      </c>
      <c r="X8" s="66">
        <v>658000</v>
      </c>
      <c r="Y8" s="66">
        <v>690200</v>
      </c>
      <c r="Z8" s="66">
        <v>704861</v>
      </c>
      <c r="AA8" s="66">
        <v>598000</v>
      </c>
      <c r="AB8" s="66">
        <v>578000</v>
      </c>
      <c r="AC8" s="67">
        <f t="shared" si="0"/>
        <v>598000</v>
      </c>
      <c r="AD8" s="75">
        <f t="shared" si="1"/>
        <v>1</v>
      </c>
      <c r="AE8" s="75">
        <f t="shared" si="2"/>
        <v>1</v>
      </c>
      <c r="AF8" s="75">
        <f t="shared" si="3"/>
        <v>1</v>
      </c>
      <c r="AG8" s="75">
        <f t="shared" si="4"/>
        <v>1</v>
      </c>
      <c r="AH8" s="75">
        <f t="shared" si="5"/>
        <v>2</v>
      </c>
      <c r="AI8" s="75">
        <f t="shared" si="6"/>
        <v>2</v>
      </c>
      <c r="AJ8" s="75">
        <f t="shared" si="7"/>
        <v>0</v>
      </c>
      <c r="AK8" s="75">
        <f t="shared" si="8"/>
        <v>2</v>
      </c>
      <c r="AL8" s="75">
        <f t="shared" si="9"/>
        <v>2</v>
      </c>
      <c r="AM8" s="75">
        <f t="shared" si="10"/>
        <v>2</v>
      </c>
      <c r="AN8" s="75">
        <f t="shared" si="11"/>
        <v>2</v>
      </c>
      <c r="AO8" s="75">
        <f t="shared" si="12"/>
        <v>0</v>
      </c>
      <c r="AP8" s="75">
        <f t="shared" si="13"/>
        <v>0</v>
      </c>
      <c r="AQ8" s="75">
        <f t="shared" si="14"/>
        <v>2</v>
      </c>
      <c r="AR8" s="75">
        <f t="shared" si="15"/>
        <v>1</v>
      </c>
      <c r="AS8" s="75">
        <f t="shared" si="16"/>
        <v>0</v>
      </c>
      <c r="AT8" s="75">
        <f t="shared" si="17"/>
        <v>0</v>
      </c>
      <c r="AU8" s="75">
        <f t="shared" si="18"/>
        <v>1</v>
      </c>
      <c r="AV8" s="75">
        <f t="shared" si="19"/>
        <v>0</v>
      </c>
      <c r="AW8" s="75">
        <f t="shared" si="20"/>
        <v>2</v>
      </c>
      <c r="AX8" s="75">
        <f t="shared" si="21"/>
        <v>1</v>
      </c>
      <c r="AY8" s="75">
        <f t="shared" si="22"/>
        <v>1</v>
      </c>
      <c r="AZ8" s="75">
        <f t="shared" si="23"/>
        <v>1</v>
      </c>
      <c r="BA8" s="75">
        <f t="shared" si="24"/>
        <v>2</v>
      </c>
      <c r="BB8" s="75">
        <f t="shared" si="25"/>
        <v>2</v>
      </c>
    </row>
    <row r="9" spans="1:54" ht="30">
      <c r="A9" s="8" t="s">
        <v>177</v>
      </c>
      <c r="B9" s="2" t="s">
        <v>178</v>
      </c>
      <c r="C9" s="52" t="s">
        <v>166</v>
      </c>
      <c r="D9" s="57">
        <v>28045</v>
      </c>
      <c r="E9" s="58">
        <v>26881</v>
      </c>
      <c r="F9" s="59">
        <v>30800</v>
      </c>
      <c r="G9" s="60">
        <v>27739</v>
      </c>
      <c r="H9" s="61">
        <v>15750</v>
      </c>
      <c r="I9" s="60">
        <v>22987</v>
      </c>
      <c r="J9" s="65">
        <v>25783</v>
      </c>
      <c r="K9" s="66">
        <v>19492</v>
      </c>
      <c r="L9" s="66">
        <v>20321.28</v>
      </c>
      <c r="M9" s="66">
        <v>26452</v>
      </c>
      <c r="N9" s="66">
        <v>15600</v>
      </c>
      <c r="O9" s="66">
        <v>37700</v>
      </c>
      <c r="P9" s="66">
        <v>21969</v>
      </c>
      <c r="Q9" s="91">
        <v>25466</v>
      </c>
      <c r="R9" s="66">
        <v>27555</v>
      </c>
      <c r="S9" s="66">
        <v>30000</v>
      </c>
      <c r="T9" s="66">
        <v>30373.559999999998</v>
      </c>
      <c r="U9" s="66">
        <v>28320</v>
      </c>
      <c r="V9" s="66">
        <v>24607</v>
      </c>
      <c r="W9" s="66">
        <v>20377.777777777777</v>
      </c>
      <c r="X9" s="66">
        <v>30800</v>
      </c>
      <c r="Y9" s="66">
        <v>26180</v>
      </c>
      <c r="Z9" s="66">
        <v>26643</v>
      </c>
      <c r="AA9" s="66">
        <v>40250</v>
      </c>
      <c r="AB9" s="66">
        <v>13760</v>
      </c>
      <c r="AC9" s="67">
        <f t="shared" si="0"/>
        <v>26452</v>
      </c>
      <c r="AD9" s="75">
        <f t="shared" si="1"/>
        <v>1</v>
      </c>
      <c r="AE9" s="75">
        <f t="shared" si="2"/>
        <v>1</v>
      </c>
      <c r="AF9" s="75">
        <f t="shared" si="3"/>
        <v>1</v>
      </c>
      <c r="AG9" s="75">
        <f t="shared" si="4"/>
        <v>1</v>
      </c>
      <c r="AH9" s="75">
        <f t="shared" si="5"/>
        <v>0</v>
      </c>
      <c r="AI9" s="75">
        <f t="shared" si="6"/>
        <v>2</v>
      </c>
      <c r="AJ9" s="75">
        <f t="shared" si="7"/>
        <v>2</v>
      </c>
      <c r="AK9" s="75">
        <f t="shared" si="8"/>
        <v>0</v>
      </c>
      <c r="AL9" s="75">
        <f t="shared" si="9"/>
        <v>0</v>
      </c>
      <c r="AM9" s="75">
        <f t="shared" si="10"/>
        <v>2</v>
      </c>
      <c r="AN9" s="75">
        <f t="shared" si="11"/>
        <v>0</v>
      </c>
      <c r="AO9" s="75">
        <f t="shared" si="12"/>
        <v>0</v>
      </c>
      <c r="AP9" s="75">
        <f t="shared" si="13"/>
        <v>2</v>
      </c>
      <c r="AQ9" s="75">
        <f t="shared" si="14"/>
        <v>2</v>
      </c>
      <c r="AR9" s="75">
        <f t="shared" si="15"/>
        <v>1</v>
      </c>
      <c r="AS9" s="75">
        <f t="shared" si="16"/>
        <v>1</v>
      </c>
      <c r="AT9" s="75">
        <f t="shared" si="17"/>
        <v>1</v>
      </c>
      <c r="AU9" s="75">
        <f t="shared" si="18"/>
        <v>1</v>
      </c>
      <c r="AV9" s="75">
        <f t="shared" si="19"/>
        <v>2</v>
      </c>
      <c r="AW9" s="75">
        <f t="shared" si="20"/>
        <v>0</v>
      </c>
      <c r="AX9" s="75">
        <f t="shared" si="21"/>
        <v>1</v>
      </c>
      <c r="AY9" s="75">
        <f t="shared" si="22"/>
        <v>2</v>
      </c>
      <c r="AZ9" s="75">
        <f t="shared" si="23"/>
        <v>1</v>
      </c>
      <c r="BA9" s="75">
        <f t="shared" si="24"/>
        <v>0</v>
      </c>
      <c r="BB9" s="75">
        <f t="shared" si="25"/>
        <v>0</v>
      </c>
    </row>
    <row r="10" spans="1:54">
      <c r="A10" s="8" t="s">
        <v>179</v>
      </c>
      <c r="B10" s="2" t="s">
        <v>180</v>
      </c>
      <c r="C10" s="52" t="s">
        <v>166</v>
      </c>
      <c r="D10" s="57">
        <v>48534</v>
      </c>
      <c r="E10" s="58">
        <v>49289</v>
      </c>
      <c r="F10" s="59">
        <v>49000</v>
      </c>
      <c r="G10" s="60">
        <v>47646</v>
      </c>
      <c r="H10" s="61">
        <v>24062</v>
      </c>
      <c r="I10" s="60">
        <v>35700</v>
      </c>
      <c r="J10" s="65">
        <v>47600</v>
      </c>
      <c r="K10" s="66">
        <v>24365</v>
      </c>
      <c r="L10" s="66">
        <v>37835.64</v>
      </c>
      <c r="M10" s="66">
        <v>45752</v>
      </c>
      <c r="N10" s="66">
        <v>36000</v>
      </c>
      <c r="O10" s="66">
        <v>28250</v>
      </c>
      <c r="P10" s="66">
        <v>53092</v>
      </c>
      <c r="Q10" s="91">
        <v>32594</v>
      </c>
      <c r="R10" s="66">
        <v>49036</v>
      </c>
      <c r="S10" s="66">
        <v>35000</v>
      </c>
      <c r="T10" s="66">
        <v>36448.272000000004</v>
      </c>
      <c r="U10" s="66">
        <v>36566</v>
      </c>
      <c r="V10" s="66">
        <v>24607</v>
      </c>
      <c r="W10" s="66">
        <v>36790</v>
      </c>
      <c r="X10" s="66">
        <v>49000</v>
      </c>
      <c r="Y10" s="66">
        <v>45220</v>
      </c>
      <c r="Z10" s="66">
        <v>47671</v>
      </c>
      <c r="AA10" s="66">
        <v>54739.999999999993</v>
      </c>
      <c r="AB10" s="66">
        <v>42800</v>
      </c>
      <c r="AC10" s="67">
        <f t="shared" si="0"/>
        <v>42800</v>
      </c>
      <c r="AD10" s="75">
        <f t="shared" si="1"/>
        <v>1</v>
      </c>
      <c r="AE10" s="75">
        <f t="shared" si="2"/>
        <v>1</v>
      </c>
      <c r="AF10" s="75">
        <f t="shared" si="3"/>
        <v>1</v>
      </c>
      <c r="AG10" s="75">
        <f t="shared" si="4"/>
        <v>1</v>
      </c>
      <c r="AH10" s="75">
        <f t="shared" si="5"/>
        <v>0</v>
      </c>
      <c r="AI10" s="75">
        <f t="shared" si="6"/>
        <v>2</v>
      </c>
      <c r="AJ10" s="75">
        <f t="shared" si="7"/>
        <v>1</v>
      </c>
      <c r="AK10" s="75">
        <f t="shared" si="8"/>
        <v>0</v>
      </c>
      <c r="AL10" s="75">
        <f t="shared" si="9"/>
        <v>2</v>
      </c>
      <c r="AM10" s="75">
        <f t="shared" si="10"/>
        <v>1</v>
      </c>
      <c r="AN10" s="75">
        <f t="shared" si="11"/>
        <v>2</v>
      </c>
      <c r="AO10" s="75">
        <f t="shared" si="12"/>
        <v>0</v>
      </c>
      <c r="AP10" s="75">
        <f t="shared" si="13"/>
        <v>0</v>
      </c>
      <c r="AQ10" s="75">
        <f t="shared" si="14"/>
        <v>0</v>
      </c>
      <c r="AR10" s="75">
        <f t="shared" si="15"/>
        <v>1</v>
      </c>
      <c r="AS10" s="75">
        <f t="shared" si="16"/>
        <v>2</v>
      </c>
      <c r="AT10" s="75">
        <f t="shared" si="17"/>
        <v>2</v>
      </c>
      <c r="AU10" s="75">
        <f t="shared" si="18"/>
        <v>2</v>
      </c>
      <c r="AV10" s="75">
        <f t="shared" si="19"/>
        <v>0</v>
      </c>
      <c r="AW10" s="75">
        <f t="shared" si="20"/>
        <v>2</v>
      </c>
      <c r="AX10" s="75">
        <f t="shared" si="21"/>
        <v>1</v>
      </c>
      <c r="AY10" s="75">
        <f t="shared" si="22"/>
        <v>1</v>
      </c>
      <c r="AZ10" s="75">
        <f t="shared" si="23"/>
        <v>1</v>
      </c>
      <c r="BA10" s="75">
        <f t="shared" si="24"/>
        <v>0</v>
      </c>
      <c r="BB10" s="75">
        <f t="shared" si="25"/>
        <v>2</v>
      </c>
    </row>
    <row r="11" spans="1:54">
      <c r="A11" s="8" t="s">
        <v>181</v>
      </c>
      <c r="B11" s="2" t="s">
        <v>182</v>
      </c>
      <c r="C11" s="52" t="s">
        <v>166</v>
      </c>
      <c r="D11" s="57">
        <v>314164</v>
      </c>
      <c r="E11" s="58">
        <v>331175</v>
      </c>
      <c r="F11" s="59">
        <v>336000</v>
      </c>
      <c r="G11" s="60">
        <v>281682</v>
      </c>
      <c r="H11" s="61">
        <v>210000</v>
      </c>
      <c r="I11" s="60">
        <v>285000</v>
      </c>
      <c r="J11" s="65">
        <v>158667</v>
      </c>
      <c r="K11" s="66">
        <v>243653</v>
      </c>
      <c r="L11" s="66">
        <v>272160</v>
      </c>
      <c r="M11" s="66">
        <v>336596</v>
      </c>
      <c r="N11" s="66">
        <v>258000</v>
      </c>
      <c r="O11" s="66">
        <v>451650</v>
      </c>
      <c r="P11" s="66">
        <v>576692</v>
      </c>
      <c r="Q11" s="91">
        <v>213355</v>
      </c>
      <c r="R11" s="66">
        <v>343202</v>
      </c>
      <c r="S11" s="66">
        <v>23000</v>
      </c>
      <c r="T11" s="66">
        <v>506226</v>
      </c>
      <c r="U11" s="66">
        <v>319593</v>
      </c>
      <c r="V11" s="66">
        <v>196860</v>
      </c>
      <c r="W11" s="66">
        <v>251763.33333333331</v>
      </c>
      <c r="X11" s="66">
        <v>336000</v>
      </c>
      <c r="Y11" s="66">
        <v>321300</v>
      </c>
      <c r="Z11" s="66">
        <v>266080</v>
      </c>
      <c r="AA11" s="66">
        <v>252999.99999999997</v>
      </c>
      <c r="AB11" s="66">
        <v>293000</v>
      </c>
      <c r="AC11" s="67">
        <f t="shared" si="0"/>
        <v>285000</v>
      </c>
      <c r="AD11" s="75">
        <f t="shared" si="1"/>
        <v>1</v>
      </c>
      <c r="AE11" s="75">
        <f t="shared" si="2"/>
        <v>1</v>
      </c>
      <c r="AF11" s="75">
        <f t="shared" si="3"/>
        <v>1</v>
      </c>
      <c r="AG11" s="75">
        <f t="shared" si="4"/>
        <v>2</v>
      </c>
      <c r="AH11" s="75">
        <f t="shared" si="5"/>
        <v>0</v>
      </c>
      <c r="AI11" s="75">
        <f t="shared" si="6"/>
        <v>2</v>
      </c>
      <c r="AJ11" s="75">
        <f t="shared" si="7"/>
        <v>0</v>
      </c>
      <c r="AK11" s="75">
        <f t="shared" si="8"/>
        <v>2</v>
      </c>
      <c r="AL11" s="75">
        <f t="shared" si="9"/>
        <v>2</v>
      </c>
      <c r="AM11" s="75">
        <f t="shared" si="10"/>
        <v>1</v>
      </c>
      <c r="AN11" s="75">
        <f t="shared" si="11"/>
        <v>2</v>
      </c>
      <c r="AO11" s="75">
        <f t="shared" si="12"/>
        <v>0</v>
      </c>
      <c r="AP11" s="75">
        <f t="shared" si="13"/>
        <v>0</v>
      </c>
      <c r="AQ11" s="75">
        <f t="shared" si="14"/>
        <v>0</v>
      </c>
      <c r="AR11" s="75">
        <f t="shared" si="15"/>
        <v>0</v>
      </c>
      <c r="AS11" s="75">
        <f t="shared" si="16"/>
        <v>0</v>
      </c>
      <c r="AT11" s="75">
        <f t="shared" si="17"/>
        <v>0</v>
      </c>
      <c r="AU11" s="75">
        <f t="shared" si="18"/>
        <v>1</v>
      </c>
      <c r="AV11" s="75">
        <f t="shared" si="19"/>
        <v>0</v>
      </c>
      <c r="AW11" s="75">
        <f t="shared" si="20"/>
        <v>2</v>
      </c>
      <c r="AX11" s="75">
        <f t="shared" si="21"/>
        <v>1</v>
      </c>
      <c r="AY11" s="75">
        <f t="shared" si="22"/>
        <v>1</v>
      </c>
      <c r="AZ11" s="75">
        <f t="shared" si="23"/>
        <v>2</v>
      </c>
      <c r="BA11" s="75">
        <f t="shared" si="24"/>
        <v>2</v>
      </c>
      <c r="BB11" s="75">
        <f t="shared" si="25"/>
        <v>1</v>
      </c>
    </row>
    <row r="12" spans="1:54" ht="60">
      <c r="A12" s="8" t="s">
        <v>183</v>
      </c>
      <c r="B12" s="2" t="s">
        <v>184</v>
      </c>
      <c r="C12" s="52" t="s">
        <v>166</v>
      </c>
      <c r="D12" s="57">
        <v>186683</v>
      </c>
      <c r="E12" s="58">
        <v>185966</v>
      </c>
      <c r="F12" s="59">
        <v>182000</v>
      </c>
      <c r="G12" s="60">
        <v>159696</v>
      </c>
      <c r="H12" s="61">
        <v>691250</v>
      </c>
      <c r="I12" s="60">
        <v>170500</v>
      </c>
      <c r="J12" s="65">
        <v>257833</v>
      </c>
      <c r="K12" s="66">
        <v>121826</v>
      </c>
      <c r="L12" s="66">
        <v>186276.24</v>
      </c>
      <c r="M12" s="66">
        <v>173090</v>
      </c>
      <c r="N12" s="66">
        <v>156000</v>
      </c>
      <c r="O12" s="66">
        <v>282300</v>
      </c>
      <c r="P12" s="66">
        <v>347846</v>
      </c>
      <c r="Q12" s="91">
        <v>119677</v>
      </c>
      <c r="R12" s="66">
        <v>179528</v>
      </c>
      <c r="S12" s="66">
        <v>120000</v>
      </c>
      <c r="T12" s="66">
        <v>1306063.0799999998</v>
      </c>
      <c r="U12" s="66">
        <v>180024</v>
      </c>
      <c r="V12" s="66">
        <v>524960</v>
      </c>
      <c r="W12" s="66">
        <v>135082.22222222222</v>
      </c>
      <c r="X12" s="66">
        <v>182000</v>
      </c>
      <c r="Y12" s="66">
        <v>178500</v>
      </c>
      <c r="Z12" s="66">
        <v>166556</v>
      </c>
      <c r="AA12" s="66">
        <v>205274.99999999997</v>
      </c>
      <c r="AB12" s="66">
        <v>157200</v>
      </c>
      <c r="AC12" s="67">
        <f t="shared" si="0"/>
        <v>180024</v>
      </c>
      <c r="AD12" s="75">
        <f t="shared" si="1"/>
        <v>1</v>
      </c>
      <c r="AE12" s="75">
        <f t="shared" si="2"/>
        <v>1</v>
      </c>
      <c r="AF12" s="75">
        <f t="shared" si="3"/>
        <v>1</v>
      </c>
      <c r="AG12" s="75">
        <f t="shared" si="4"/>
        <v>2</v>
      </c>
      <c r="AH12" s="75">
        <f t="shared" si="5"/>
        <v>0</v>
      </c>
      <c r="AI12" s="75">
        <f t="shared" si="6"/>
        <v>2</v>
      </c>
      <c r="AJ12" s="75">
        <f t="shared" si="7"/>
        <v>0</v>
      </c>
      <c r="AK12" s="75">
        <f t="shared" si="8"/>
        <v>0</v>
      </c>
      <c r="AL12" s="75">
        <f t="shared" si="9"/>
        <v>1</v>
      </c>
      <c r="AM12" s="75">
        <f t="shared" si="10"/>
        <v>2</v>
      </c>
      <c r="AN12" s="75">
        <f t="shared" si="11"/>
        <v>2</v>
      </c>
      <c r="AO12" s="75">
        <f t="shared" si="12"/>
        <v>0</v>
      </c>
      <c r="AP12" s="75">
        <f t="shared" si="13"/>
        <v>0</v>
      </c>
      <c r="AQ12" s="75">
        <f t="shared" si="14"/>
        <v>0</v>
      </c>
      <c r="AR12" s="75">
        <f t="shared" si="15"/>
        <v>2</v>
      </c>
      <c r="AS12" s="75">
        <f t="shared" si="16"/>
        <v>0</v>
      </c>
      <c r="AT12" s="75">
        <f t="shared" si="17"/>
        <v>0</v>
      </c>
      <c r="AU12" s="75">
        <f t="shared" si="18"/>
        <v>2</v>
      </c>
      <c r="AV12" s="75">
        <f t="shared" si="19"/>
        <v>0</v>
      </c>
      <c r="AW12" s="75">
        <f t="shared" si="20"/>
        <v>0</v>
      </c>
      <c r="AX12" s="75">
        <f t="shared" si="21"/>
        <v>1</v>
      </c>
      <c r="AY12" s="75">
        <f t="shared" si="22"/>
        <v>2</v>
      </c>
      <c r="AZ12" s="75">
        <f t="shared" si="23"/>
        <v>2</v>
      </c>
      <c r="BA12" s="75">
        <f t="shared" si="24"/>
        <v>1</v>
      </c>
      <c r="BB12" s="75">
        <f t="shared" si="25"/>
        <v>2</v>
      </c>
    </row>
    <row r="13" spans="1:54" ht="30">
      <c r="A13" s="8" t="s">
        <v>185</v>
      </c>
      <c r="B13" s="2" t="s">
        <v>186</v>
      </c>
      <c r="C13" s="52" t="s">
        <v>166</v>
      </c>
      <c r="D13" s="57">
        <v>323363</v>
      </c>
      <c r="E13" s="58">
        <v>328951</v>
      </c>
      <c r="F13" s="59">
        <v>312200</v>
      </c>
      <c r="G13" s="60">
        <v>293818</v>
      </c>
      <c r="H13" s="61">
        <v>105000</v>
      </c>
      <c r="I13" s="60">
        <v>288582</v>
      </c>
      <c r="J13" s="65">
        <v>188417</v>
      </c>
      <c r="K13" s="66">
        <v>129948</v>
      </c>
      <c r="L13" s="66">
        <v>311668.56</v>
      </c>
      <c r="M13" s="66">
        <v>294273</v>
      </c>
      <c r="N13" s="66">
        <v>180000</v>
      </c>
      <c r="O13" s="66">
        <v>225850</v>
      </c>
      <c r="P13" s="66">
        <v>684250</v>
      </c>
      <c r="Q13" s="91">
        <v>195630</v>
      </c>
      <c r="R13" s="66">
        <v>282029</v>
      </c>
      <c r="S13" s="66">
        <v>210000</v>
      </c>
      <c r="T13" s="66">
        <v>425229.84</v>
      </c>
      <c r="U13" s="66">
        <v>272801</v>
      </c>
      <c r="V13" s="66">
        <v>410125</v>
      </c>
      <c r="W13" s="66">
        <v>233502.22222222222</v>
      </c>
      <c r="X13" s="66">
        <v>312200</v>
      </c>
      <c r="Y13" s="66">
        <v>309400</v>
      </c>
      <c r="Z13" s="66">
        <v>301835</v>
      </c>
      <c r="AA13" s="66">
        <v>1190595</v>
      </c>
      <c r="AB13" s="66">
        <v>270000</v>
      </c>
      <c r="AC13" s="67">
        <f t="shared" si="0"/>
        <v>293818</v>
      </c>
      <c r="AD13" s="75">
        <f t="shared" si="1"/>
        <v>1</v>
      </c>
      <c r="AE13" s="75">
        <f t="shared" si="2"/>
        <v>1</v>
      </c>
      <c r="AF13" s="75">
        <f t="shared" si="3"/>
        <v>1</v>
      </c>
      <c r="AG13" s="75">
        <f t="shared" si="4"/>
        <v>2</v>
      </c>
      <c r="AH13" s="75">
        <f t="shared" si="5"/>
        <v>0</v>
      </c>
      <c r="AI13" s="75">
        <f t="shared" si="6"/>
        <v>2</v>
      </c>
      <c r="AJ13" s="75">
        <f t="shared" si="7"/>
        <v>0</v>
      </c>
      <c r="AK13" s="75">
        <f t="shared" si="8"/>
        <v>0</v>
      </c>
      <c r="AL13" s="75">
        <f t="shared" si="9"/>
        <v>1</v>
      </c>
      <c r="AM13" s="75">
        <f t="shared" si="10"/>
        <v>1</v>
      </c>
      <c r="AN13" s="75">
        <f t="shared" si="11"/>
        <v>0</v>
      </c>
      <c r="AO13" s="75">
        <f t="shared" si="12"/>
        <v>0</v>
      </c>
      <c r="AP13" s="75">
        <f t="shared" si="13"/>
        <v>0</v>
      </c>
      <c r="AQ13" s="75">
        <f t="shared" si="14"/>
        <v>0</v>
      </c>
      <c r="AR13" s="75">
        <f t="shared" si="15"/>
        <v>2</v>
      </c>
      <c r="AS13" s="75">
        <f t="shared" si="16"/>
        <v>0</v>
      </c>
      <c r="AT13" s="75">
        <f t="shared" si="17"/>
        <v>0</v>
      </c>
      <c r="AU13" s="75">
        <f t="shared" si="18"/>
        <v>2</v>
      </c>
      <c r="AV13" s="75">
        <f t="shared" si="19"/>
        <v>0</v>
      </c>
      <c r="AW13" s="75">
        <f t="shared" si="20"/>
        <v>0</v>
      </c>
      <c r="AX13" s="75">
        <f t="shared" si="21"/>
        <v>1</v>
      </c>
      <c r="AY13" s="75">
        <f t="shared" si="22"/>
        <v>1</v>
      </c>
      <c r="AZ13" s="75">
        <f t="shared" si="23"/>
        <v>1</v>
      </c>
      <c r="BA13" s="75">
        <f t="shared" si="24"/>
        <v>0</v>
      </c>
      <c r="BB13" s="75">
        <f t="shared" si="25"/>
        <v>2</v>
      </c>
    </row>
    <row r="14" spans="1:54" ht="60">
      <c r="A14" s="8" t="s">
        <v>187</v>
      </c>
      <c r="B14" s="2" t="s">
        <v>188</v>
      </c>
      <c r="C14" s="52" t="s">
        <v>166</v>
      </c>
      <c r="D14" s="57">
        <v>119856</v>
      </c>
      <c r="E14" s="58">
        <v>123269</v>
      </c>
      <c r="F14" s="59">
        <v>172200</v>
      </c>
      <c r="G14" s="60">
        <v>119776</v>
      </c>
      <c r="H14" s="61">
        <v>105000</v>
      </c>
      <c r="I14" s="60">
        <v>96984</v>
      </c>
      <c r="J14" s="65">
        <v>257833</v>
      </c>
      <c r="K14" s="66">
        <v>113705</v>
      </c>
      <c r="L14" s="66">
        <v>105658.56</v>
      </c>
      <c r="M14" s="66">
        <v>127101</v>
      </c>
      <c r="N14" s="66">
        <v>134400</v>
      </c>
      <c r="O14" s="66">
        <v>225850</v>
      </c>
      <c r="P14" s="66">
        <v>219692</v>
      </c>
      <c r="Q14" s="91">
        <v>114630</v>
      </c>
      <c r="R14" s="66">
        <v>115403</v>
      </c>
      <c r="S14" s="66">
        <v>120000</v>
      </c>
      <c r="T14" s="66">
        <v>303735.59999999998</v>
      </c>
      <c r="U14" s="66">
        <v>115164</v>
      </c>
      <c r="V14" s="66">
        <v>574175</v>
      </c>
      <c r="W14" s="66">
        <v>129385.55555555555</v>
      </c>
      <c r="X14" s="66">
        <v>172200</v>
      </c>
      <c r="Y14" s="66">
        <v>119000</v>
      </c>
      <c r="Z14" s="66">
        <v>127214</v>
      </c>
      <c r="AA14" s="66">
        <v>138000</v>
      </c>
      <c r="AB14" s="66">
        <v>150250</v>
      </c>
      <c r="AC14" s="67">
        <f t="shared" si="0"/>
        <v>127101</v>
      </c>
      <c r="AD14" s="75">
        <f t="shared" si="1"/>
        <v>2</v>
      </c>
      <c r="AE14" s="75">
        <f t="shared" si="2"/>
        <v>2</v>
      </c>
      <c r="AF14" s="75">
        <f t="shared" si="3"/>
        <v>0</v>
      </c>
      <c r="AG14" s="75">
        <f t="shared" si="4"/>
        <v>2</v>
      </c>
      <c r="AH14" s="75">
        <f t="shared" si="5"/>
        <v>2</v>
      </c>
      <c r="AI14" s="75">
        <f t="shared" si="6"/>
        <v>0</v>
      </c>
      <c r="AJ14" s="75">
        <f t="shared" si="7"/>
        <v>0</v>
      </c>
      <c r="AK14" s="75">
        <f t="shared" si="8"/>
        <v>2</v>
      </c>
      <c r="AL14" s="75">
        <f t="shared" si="9"/>
        <v>2</v>
      </c>
      <c r="AM14" s="75">
        <f t="shared" si="10"/>
        <v>2</v>
      </c>
      <c r="AN14" s="75">
        <f t="shared" si="11"/>
        <v>1</v>
      </c>
      <c r="AO14" s="75">
        <f t="shared" si="12"/>
        <v>0</v>
      </c>
      <c r="AP14" s="75">
        <f t="shared" si="13"/>
        <v>0</v>
      </c>
      <c r="AQ14" s="75">
        <f t="shared" si="14"/>
        <v>2</v>
      </c>
      <c r="AR14" s="75">
        <f t="shared" si="15"/>
        <v>2</v>
      </c>
      <c r="AS14" s="75">
        <f t="shared" si="16"/>
        <v>2</v>
      </c>
      <c r="AT14" s="75">
        <f t="shared" si="17"/>
        <v>0</v>
      </c>
      <c r="AU14" s="75">
        <f t="shared" si="18"/>
        <v>2</v>
      </c>
      <c r="AV14" s="75">
        <f t="shared" si="19"/>
        <v>0</v>
      </c>
      <c r="AW14" s="75">
        <f t="shared" si="20"/>
        <v>1</v>
      </c>
      <c r="AX14" s="75">
        <f t="shared" si="21"/>
        <v>0</v>
      </c>
      <c r="AY14" s="75">
        <f t="shared" si="22"/>
        <v>2</v>
      </c>
      <c r="AZ14" s="75">
        <f t="shared" si="23"/>
        <v>1</v>
      </c>
      <c r="BA14" s="75">
        <f t="shared" si="24"/>
        <v>1</v>
      </c>
      <c r="BB14" s="75">
        <f t="shared" si="25"/>
        <v>1</v>
      </c>
    </row>
    <row r="15" spans="1:54" ht="60">
      <c r="A15" s="8" t="s">
        <v>189</v>
      </c>
      <c r="B15" s="6" t="s">
        <v>190</v>
      </c>
      <c r="C15" s="53" t="s">
        <v>53</v>
      </c>
      <c r="D15" s="57">
        <v>60476</v>
      </c>
      <c r="E15" s="58">
        <v>61332</v>
      </c>
      <c r="F15" s="59">
        <v>86800</v>
      </c>
      <c r="G15" s="60">
        <v>58195</v>
      </c>
      <c r="H15" s="61">
        <v>111323</v>
      </c>
      <c r="I15" s="60">
        <v>55706</v>
      </c>
      <c r="J15" s="65">
        <v>476000</v>
      </c>
      <c r="K15" s="66">
        <v>61725</v>
      </c>
      <c r="L15" s="66">
        <v>60162.48</v>
      </c>
      <c r="M15" s="66">
        <v>51109</v>
      </c>
      <c r="N15" s="66">
        <v>66000</v>
      </c>
      <c r="O15" s="66">
        <v>376350</v>
      </c>
      <c r="P15" s="66">
        <v>146462</v>
      </c>
      <c r="Q15" s="91">
        <v>62066</v>
      </c>
      <c r="R15" s="66">
        <v>62459</v>
      </c>
      <c r="S15" s="66">
        <v>59000</v>
      </c>
      <c r="T15" s="66">
        <v>131618.76</v>
      </c>
      <c r="U15" s="66">
        <v>58719</v>
      </c>
      <c r="V15" s="66">
        <v>19686</v>
      </c>
      <c r="W15" s="66">
        <v>64451.111111111109</v>
      </c>
      <c r="X15" s="66">
        <v>86800</v>
      </c>
      <c r="Y15" s="66">
        <v>58310</v>
      </c>
      <c r="Z15" s="66">
        <v>61679</v>
      </c>
      <c r="AA15" s="66">
        <v>88953</v>
      </c>
      <c r="AB15" s="66">
        <v>75980</v>
      </c>
      <c r="AC15" s="67">
        <f t="shared" si="0"/>
        <v>62066</v>
      </c>
      <c r="AD15" s="75">
        <f t="shared" si="1"/>
        <v>2</v>
      </c>
      <c r="AE15" s="75">
        <f t="shared" si="2"/>
        <v>2</v>
      </c>
      <c r="AF15" s="75">
        <f t="shared" si="3"/>
        <v>0</v>
      </c>
      <c r="AG15" s="75">
        <f t="shared" si="4"/>
        <v>2</v>
      </c>
      <c r="AH15" s="75">
        <f t="shared" si="5"/>
        <v>0</v>
      </c>
      <c r="AI15" s="75">
        <f t="shared" si="6"/>
        <v>2</v>
      </c>
      <c r="AJ15" s="75">
        <f t="shared" si="7"/>
        <v>0</v>
      </c>
      <c r="AK15" s="75">
        <f t="shared" si="8"/>
        <v>2</v>
      </c>
      <c r="AL15" s="75">
        <f t="shared" si="9"/>
        <v>2</v>
      </c>
      <c r="AM15" s="75">
        <f t="shared" si="10"/>
        <v>2</v>
      </c>
      <c r="AN15" s="75">
        <f t="shared" si="11"/>
        <v>1</v>
      </c>
      <c r="AO15" s="75">
        <f t="shared" si="12"/>
        <v>0</v>
      </c>
      <c r="AP15" s="75">
        <f t="shared" si="13"/>
        <v>0</v>
      </c>
      <c r="AQ15" s="75">
        <f t="shared" si="14"/>
        <v>2</v>
      </c>
      <c r="AR15" s="75">
        <f t="shared" si="15"/>
        <v>1</v>
      </c>
      <c r="AS15" s="75">
        <f t="shared" si="16"/>
        <v>2</v>
      </c>
      <c r="AT15" s="75">
        <f t="shared" si="17"/>
        <v>0</v>
      </c>
      <c r="AU15" s="75">
        <f t="shared" si="18"/>
        <v>2</v>
      </c>
      <c r="AV15" s="75">
        <f t="shared" si="19"/>
        <v>0</v>
      </c>
      <c r="AW15" s="75">
        <f t="shared" si="20"/>
        <v>1</v>
      </c>
      <c r="AX15" s="75">
        <f t="shared" si="21"/>
        <v>0</v>
      </c>
      <c r="AY15" s="75">
        <f t="shared" si="22"/>
        <v>2</v>
      </c>
      <c r="AZ15" s="75">
        <f t="shared" si="23"/>
        <v>2</v>
      </c>
      <c r="BA15" s="75">
        <f t="shared" si="24"/>
        <v>0</v>
      </c>
      <c r="BB15" s="75">
        <f t="shared" si="25"/>
        <v>0</v>
      </c>
    </row>
    <row r="16" spans="1:54" ht="60">
      <c r="A16" s="8" t="s">
        <v>191</v>
      </c>
      <c r="B16" s="6" t="s">
        <v>192</v>
      </c>
      <c r="C16" s="53" t="s">
        <v>53</v>
      </c>
      <c r="D16" s="57">
        <v>26923</v>
      </c>
      <c r="E16" s="58">
        <v>27599</v>
      </c>
      <c r="F16" s="59">
        <v>58800</v>
      </c>
      <c r="G16" s="60">
        <v>31586</v>
      </c>
      <c r="H16" s="61">
        <v>78750.000000000015</v>
      </c>
      <c r="I16" s="60">
        <v>28000</v>
      </c>
      <c r="J16" s="65">
        <v>29750</v>
      </c>
      <c r="K16" s="66">
        <v>35736</v>
      </c>
      <c r="L16" s="66">
        <v>31100.760000000002</v>
      </c>
      <c r="M16" s="66">
        <v>29149</v>
      </c>
      <c r="N16" s="66">
        <v>62400</v>
      </c>
      <c r="O16" s="66">
        <v>94200</v>
      </c>
      <c r="P16" s="66">
        <v>56754</v>
      </c>
      <c r="Q16" s="91">
        <v>32580</v>
      </c>
      <c r="R16" s="66">
        <v>31525</v>
      </c>
      <c r="S16" s="66">
        <v>32000</v>
      </c>
      <c r="T16" s="66">
        <v>64796.928</v>
      </c>
      <c r="U16" s="66">
        <v>30777</v>
      </c>
      <c r="V16" s="66">
        <v>32811</v>
      </c>
      <c r="W16" s="66">
        <v>33832.222222222219</v>
      </c>
      <c r="X16" s="66">
        <v>58800</v>
      </c>
      <c r="Y16" s="66">
        <v>26180</v>
      </c>
      <c r="Z16" s="66">
        <v>27610</v>
      </c>
      <c r="AA16" s="66">
        <v>48414.999999999993</v>
      </c>
      <c r="AB16" s="66">
        <v>40320</v>
      </c>
      <c r="AC16" s="67">
        <f t="shared" si="0"/>
        <v>32580</v>
      </c>
      <c r="AD16" s="75">
        <f t="shared" si="1"/>
        <v>2</v>
      </c>
      <c r="AE16" s="75">
        <f t="shared" si="2"/>
        <v>2</v>
      </c>
      <c r="AF16" s="75">
        <f t="shared" si="3"/>
        <v>0</v>
      </c>
      <c r="AG16" s="75">
        <f t="shared" si="4"/>
        <v>2</v>
      </c>
      <c r="AH16" s="75">
        <f t="shared" si="5"/>
        <v>0</v>
      </c>
      <c r="AI16" s="75">
        <f t="shared" si="6"/>
        <v>2</v>
      </c>
      <c r="AJ16" s="75">
        <f t="shared" si="7"/>
        <v>2</v>
      </c>
      <c r="AK16" s="75">
        <f t="shared" si="8"/>
        <v>1</v>
      </c>
      <c r="AL16" s="75">
        <f t="shared" si="9"/>
        <v>2</v>
      </c>
      <c r="AM16" s="75">
        <f t="shared" si="10"/>
        <v>2</v>
      </c>
      <c r="AN16" s="75">
        <f t="shared" si="11"/>
        <v>0</v>
      </c>
      <c r="AO16" s="75">
        <f t="shared" si="12"/>
        <v>0</v>
      </c>
      <c r="AP16" s="75">
        <f t="shared" si="13"/>
        <v>0</v>
      </c>
      <c r="AQ16" s="75">
        <f t="shared" si="14"/>
        <v>2</v>
      </c>
      <c r="AR16" s="75">
        <f t="shared" si="15"/>
        <v>2</v>
      </c>
      <c r="AS16" s="75">
        <f t="shared" si="16"/>
        <v>2</v>
      </c>
      <c r="AT16" s="75">
        <f t="shared" si="17"/>
        <v>0</v>
      </c>
      <c r="AU16" s="75">
        <f t="shared" si="18"/>
        <v>2</v>
      </c>
      <c r="AV16" s="75">
        <f t="shared" si="19"/>
        <v>1</v>
      </c>
      <c r="AW16" s="75">
        <f t="shared" si="20"/>
        <v>1</v>
      </c>
      <c r="AX16" s="75">
        <f t="shared" si="21"/>
        <v>0</v>
      </c>
      <c r="AY16" s="75">
        <f t="shared" si="22"/>
        <v>2</v>
      </c>
      <c r="AZ16" s="75">
        <f t="shared" si="23"/>
        <v>2</v>
      </c>
      <c r="BA16" s="75">
        <f t="shared" si="24"/>
        <v>0</v>
      </c>
      <c r="BB16" s="75">
        <f t="shared" si="25"/>
        <v>0</v>
      </c>
    </row>
    <row r="17" spans="1:54" ht="390">
      <c r="A17" s="8" t="s">
        <v>193</v>
      </c>
      <c r="B17" s="2" t="s">
        <v>194</v>
      </c>
      <c r="C17" s="52" t="s">
        <v>166</v>
      </c>
      <c r="D17" s="57">
        <v>2968521</v>
      </c>
      <c r="E17" s="58">
        <v>2833405</v>
      </c>
      <c r="F17" s="59">
        <v>2520000</v>
      </c>
      <c r="G17" s="60">
        <v>2723290</v>
      </c>
      <c r="H17" s="61">
        <v>4198530</v>
      </c>
      <c r="I17" s="60">
        <v>2745000</v>
      </c>
      <c r="J17" s="65">
        <v>2380000</v>
      </c>
      <c r="K17" s="66">
        <v>2201619</v>
      </c>
      <c r="L17" s="66">
        <v>2916000</v>
      </c>
      <c r="M17" s="66">
        <v>2817017</v>
      </c>
      <c r="N17" s="66">
        <v>2520000</v>
      </c>
      <c r="O17" s="66">
        <v>3763400</v>
      </c>
      <c r="P17" s="66">
        <v>5950000</v>
      </c>
      <c r="Q17" s="91">
        <v>1897071</v>
      </c>
      <c r="R17" s="66">
        <v>2754542</v>
      </c>
      <c r="S17" s="66">
        <v>1920000</v>
      </c>
      <c r="T17" s="66">
        <v>1865985.4842719999</v>
      </c>
      <c r="U17" s="66">
        <v>2219371</v>
      </c>
      <c r="V17" s="66">
        <v>2434502</v>
      </c>
      <c r="W17" s="66">
        <v>2118236.6666666665</v>
      </c>
      <c r="X17" s="66">
        <v>2520000</v>
      </c>
      <c r="Y17" s="66">
        <v>2737000</v>
      </c>
      <c r="Z17" s="66">
        <v>2859932</v>
      </c>
      <c r="AA17" s="66">
        <v>1667499.9999999998</v>
      </c>
      <c r="AB17" s="66">
        <v>2451000</v>
      </c>
      <c r="AC17" s="67">
        <f t="shared" si="0"/>
        <v>2520000</v>
      </c>
      <c r="AD17" s="75">
        <f t="shared" si="1"/>
        <v>1</v>
      </c>
      <c r="AE17" s="75">
        <f t="shared" si="2"/>
        <v>1</v>
      </c>
      <c r="AF17" s="75">
        <f t="shared" si="3"/>
        <v>2</v>
      </c>
      <c r="AG17" s="75">
        <f t="shared" si="4"/>
        <v>1</v>
      </c>
      <c r="AH17" s="75">
        <f t="shared" si="5"/>
        <v>0</v>
      </c>
      <c r="AI17" s="75">
        <f t="shared" si="6"/>
        <v>1</v>
      </c>
      <c r="AJ17" s="75">
        <f t="shared" si="7"/>
        <v>2</v>
      </c>
      <c r="AK17" s="75">
        <f t="shared" si="8"/>
        <v>2</v>
      </c>
      <c r="AL17" s="75">
        <f t="shared" si="9"/>
        <v>1</v>
      </c>
      <c r="AM17" s="75">
        <f t="shared" si="10"/>
        <v>1</v>
      </c>
      <c r="AN17" s="75">
        <f t="shared" si="11"/>
        <v>2</v>
      </c>
      <c r="AO17" s="75">
        <f t="shared" si="12"/>
        <v>0</v>
      </c>
      <c r="AP17" s="75">
        <f t="shared" si="13"/>
        <v>0</v>
      </c>
      <c r="AQ17" s="75">
        <f t="shared" si="14"/>
        <v>0</v>
      </c>
      <c r="AR17" s="75">
        <f t="shared" si="15"/>
        <v>1</v>
      </c>
      <c r="AS17" s="75">
        <f t="shared" si="16"/>
        <v>0</v>
      </c>
      <c r="AT17" s="75">
        <f t="shared" si="17"/>
        <v>0</v>
      </c>
      <c r="AU17" s="75">
        <f t="shared" si="18"/>
        <v>2</v>
      </c>
      <c r="AV17" s="75">
        <f t="shared" si="19"/>
        <v>2</v>
      </c>
      <c r="AW17" s="75">
        <f t="shared" si="20"/>
        <v>2</v>
      </c>
      <c r="AX17" s="75">
        <f t="shared" si="21"/>
        <v>2</v>
      </c>
      <c r="AY17" s="75">
        <f t="shared" si="22"/>
        <v>1</v>
      </c>
      <c r="AZ17" s="75">
        <f t="shared" si="23"/>
        <v>1</v>
      </c>
      <c r="BA17" s="75">
        <f t="shared" si="24"/>
        <v>0</v>
      </c>
      <c r="BB17" s="75">
        <f t="shared" si="25"/>
        <v>2</v>
      </c>
    </row>
    <row r="18" spans="1:54" ht="408.6" customHeight="1">
      <c r="A18" s="8" t="s">
        <v>195</v>
      </c>
      <c r="B18" s="2" t="s">
        <v>196</v>
      </c>
      <c r="C18" s="52" t="s">
        <v>166</v>
      </c>
      <c r="D18" s="57">
        <v>4299036</v>
      </c>
      <c r="E18" s="58">
        <v>4206671</v>
      </c>
      <c r="F18" s="59">
        <v>4060000</v>
      </c>
      <c r="G18" s="60">
        <v>3677489</v>
      </c>
      <c r="H18" s="61">
        <v>4727941</v>
      </c>
      <c r="I18" s="60">
        <v>3310000</v>
      </c>
      <c r="J18" s="65">
        <v>2776667</v>
      </c>
      <c r="K18" s="66">
        <v>3336165</v>
      </c>
      <c r="L18" s="66">
        <v>3456000</v>
      </c>
      <c r="M18" s="66">
        <v>3963730</v>
      </c>
      <c r="N18" s="66">
        <v>3240000</v>
      </c>
      <c r="O18" s="66">
        <v>6021400</v>
      </c>
      <c r="P18" s="66">
        <v>6316154</v>
      </c>
      <c r="Q18" s="91">
        <v>2782530</v>
      </c>
      <c r="R18" s="66">
        <v>3866467</v>
      </c>
      <c r="S18" s="66">
        <v>2890000</v>
      </c>
      <c r="T18" s="66">
        <v>3644827.2</v>
      </c>
      <c r="U18" s="66">
        <v>3705879</v>
      </c>
      <c r="V18" s="66">
        <v>3805960</v>
      </c>
      <c r="W18" s="66">
        <v>3210487.7777777775</v>
      </c>
      <c r="X18" s="66">
        <v>4060000</v>
      </c>
      <c r="Y18" s="66">
        <v>3927000</v>
      </c>
      <c r="Z18" s="66">
        <v>4322225</v>
      </c>
      <c r="AA18" s="66">
        <v>2185000</v>
      </c>
      <c r="AB18" s="66">
        <v>3721000</v>
      </c>
      <c r="AC18" s="67">
        <f t="shared" si="0"/>
        <v>3721000</v>
      </c>
      <c r="AD18" s="75">
        <f t="shared" si="1"/>
        <v>1</v>
      </c>
      <c r="AE18" s="75">
        <f t="shared" si="2"/>
        <v>1</v>
      </c>
      <c r="AF18" s="75">
        <f t="shared" si="3"/>
        <v>1</v>
      </c>
      <c r="AG18" s="75">
        <f t="shared" si="4"/>
        <v>2</v>
      </c>
      <c r="AH18" s="75">
        <f t="shared" si="5"/>
        <v>0</v>
      </c>
      <c r="AI18" s="75">
        <f t="shared" si="6"/>
        <v>2</v>
      </c>
      <c r="AJ18" s="75">
        <f t="shared" si="7"/>
        <v>0</v>
      </c>
      <c r="AK18" s="75">
        <f t="shared" si="8"/>
        <v>2</v>
      </c>
      <c r="AL18" s="75">
        <f t="shared" si="9"/>
        <v>2</v>
      </c>
      <c r="AM18" s="75">
        <f t="shared" si="10"/>
        <v>1</v>
      </c>
      <c r="AN18" s="75">
        <f t="shared" si="11"/>
        <v>2</v>
      </c>
      <c r="AO18" s="75">
        <f t="shared" si="12"/>
        <v>0</v>
      </c>
      <c r="AP18" s="75">
        <f t="shared" si="13"/>
        <v>0</v>
      </c>
      <c r="AQ18" s="75">
        <f t="shared" si="14"/>
        <v>0</v>
      </c>
      <c r="AR18" s="75">
        <f t="shared" si="15"/>
        <v>1</v>
      </c>
      <c r="AS18" s="75">
        <f t="shared" si="16"/>
        <v>0</v>
      </c>
      <c r="AT18" s="75">
        <f t="shared" si="17"/>
        <v>2</v>
      </c>
      <c r="AU18" s="75">
        <f t="shared" si="18"/>
        <v>2</v>
      </c>
      <c r="AV18" s="75">
        <f t="shared" si="19"/>
        <v>1</v>
      </c>
      <c r="AW18" s="75">
        <f t="shared" si="20"/>
        <v>2</v>
      </c>
      <c r="AX18" s="75">
        <f t="shared" si="21"/>
        <v>1</v>
      </c>
      <c r="AY18" s="75">
        <f t="shared" si="22"/>
        <v>1</v>
      </c>
      <c r="AZ18" s="75">
        <f t="shared" si="23"/>
        <v>1</v>
      </c>
      <c r="BA18" s="75">
        <f t="shared" si="24"/>
        <v>0</v>
      </c>
      <c r="BB18" s="75">
        <f t="shared" si="25"/>
        <v>2</v>
      </c>
    </row>
    <row r="19" spans="1:54" ht="75" customHeight="1">
      <c r="A19" s="8" t="s">
        <v>197</v>
      </c>
      <c r="B19" s="2" t="s">
        <v>198</v>
      </c>
      <c r="C19" s="52" t="s">
        <v>166</v>
      </c>
      <c r="D19" s="57">
        <v>352275</v>
      </c>
      <c r="E19" s="58">
        <v>276276</v>
      </c>
      <c r="F19" s="59">
        <v>350000</v>
      </c>
      <c r="G19" s="60">
        <v>379261</v>
      </c>
      <c r="H19" s="61">
        <v>262500.00000000006</v>
      </c>
      <c r="I19" s="60">
        <v>220600</v>
      </c>
      <c r="J19" s="65">
        <v>317333</v>
      </c>
      <c r="K19" s="66">
        <v>194922</v>
      </c>
      <c r="L19" s="66">
        <v>237600</v>
      </c>
      <c r="M19" s="66">
        <v>330509</v>
      </c>
      <c r="N19" s="66">
        <v>285600</v>
      </c>
      <c r="O19" s="66">
        <v>282300</v>
      </c>
      <c r="P19" s="66">
        <v>426569</v>
      </c>
      <c r="Q19" s="91">
        <v>232435</v>
      </c>
      <c r="R19" s="66">
        <v>359549</v>
      </c>
      <c r="S19" s="66">
        <v>250000</v>
      </c>
      <c r="T19" s="66">
        <v>506226</v>
      </c>
      <c r="U19" s="66">
        <v>368606</v>
      </c>
      <c r="V19" s="66">
        <v>262480</v>
      </c>
      <c r="W19" s="66">
        <v>328333.33333333331</v>
      </c>
      <c r="X19" s="66">
        <v>350000</v>
      </c>
      <c r="Y19" s="66">
        <v>345100</v>
      </c>
      <c r="Z19" s="66">
        <v>315020</v>
      </c>
      <c r="AA19" s="66">
        <v>206999.99999999997</v>
      </c>
      <c r="AB19" s="66">
        <v>322000</v>
      </c>
      <c r="AC19" s="67">
        <f t="shared" si="0"/>
        <v>317333</v>
      </c>
      <c r="AD19" s="75">
        <f t="shared" si="1"/>
        <v>1</v>
      </c>
      <c r="AE19" s="75">
        <f t="shared" si="2"/>
        <v>2</v>
      </c>
      <c r="AF19" s="75">
        <f t="shared" si="3"/>
        <v>1</v>
      </c>
      <c r="AG19" s="75">
        <f t="shared" si="4"/>
        <v>1</v>
      </c>
      <c r="AH19" s="75">
        <f t="shared" si="5"/>
        <v>2</v>
      </c>
      <c r="AI19" s="75">
        <f t="shared" si="6"/>
        <v>0</v>
      </c>
      <c r="AJ19" s="75">
        <f t="shared" si="7"/>
        <v>2</v>
      </c>
      <c r="AK19" s="75">
        <f t="shared" si="8"/>
        <v>0</v>
      </c>
      <c r="AL19" s="75">
        <f t="shared" si="9"/>
        <v>0</v>
      </c>
      <c r="AM19" s="75">
        <f t="shared" si="10"/>
        <v>1</v>
      </c>
      <c r="AN19" s="75">
        <f t="shared" si="11"/>
        <v>2</v>
      </c>
      <c r="AO19" s="75">
        <f t="shared" si="12"/>
        <v>2</v>
      </c>
      <c r="AP19" s="75">
        <f t="shared" si="13"/>
        <v>0</v>
      </c>
      <c r="AQ19" s="75">
        <f t="shared" si="14"/>
        <v>0</v>
      </c>
      <c r="AR19" s="75">
        <f t="shared" si="15"/>
        <v>1</v>
      </c>
      <c r="AS19" s="75">
        <f t="shared" si="16"/>
        <v>0</v>
      </c>
      <c r="AT19" s="75">
        <f t="shared" si="17"/>
        <v>0</v>
      </c>
      <c r="AU19" s="75">
        <f t="shared" si="18"/>
        <v>1</v>
      </c>
      <c r="AV19" s="75">
        <f t="shared" si="19"/>
        <v>2</v>
      </c>
      <c r="AW19" s="75">
        <f t="shared" si="20"/>
        <v>1</v>
      </c>
      <c r="AX19" s="75">
        <f t="shared" si="21"/>
        <v>1</v>
      </c>
      <c r="AY19" s="75">
        <f t="shared" si="22"/>
        <v>1</v>
      </c>
      <c r="AZ19" s="75">
        <f t="shared" si="23"/>
        <v>2</v>
      </c>
      <c r="BA19" s="75">
        <f t="shared" si="24"/>
        <v>0</v>
      </c>
      <c r="BB19" s="75">
        <f t="shared" si="25"/>
        <v>1</v>
      </c>
    </row>
    <row r="20" spans="1:54" ht="164.1" customHeight="1">
      <c r="A20" s="8" t="s">
        <v>199</v>
      </c>
      <c r="B20" s="2" t="s">
        <v>200</v>
      </c>
      <c r="C20" s="52" t="s">
        <v>166</v>
      </c>
      <c r="D20" s="57">
        <v>842759</v>
      </c>
      <c r="E20" s="90">
        <v>815431</v>
      </c>
      <c r="F20" s="76">
        <v>770000</v>
      </c>
      <c r="G20" s="76">
        <v>725264</v>
      </c>
      <c r="H20" s="76">
        <v>932352</v>
      </c>
      <c r="I20" s="76">
        <v>795000</v>
      </c>
      <c r="J20" s="76">
        <v>476000</v>
      </c>
      <c r="K20" s="76">
        <v>584766</v>
      </c>
      <c r="L20" s="76">
        <v>810000</v>
      </c>
      <c r="M20" s="76">
        <v>713824</v>
      </c>
      <c r="N20" s="76">
        <v>672000</v>
      </c>
      <c r="O20" s="76">
        <v>940900</v>
      </c>
      <c r="P20" s="76">
        <v>1702615</v>
      </c>
      <c r="Q20" s="92">
        <v>560985</v>
      </c>
      <c r="R20" s="76">
        <v>787697</v>
      </c>
      <c r="S20" s="76">
        <v>570000</v>
      </c>
      <c r="T20" s="76">
        <v>968108.62730399997</v>
      </c>
      <c r="U20" s="76">
        <v>801404</v>
      </c>
      <c r="V20" s="76">
        <v>705415</v>
      </c>
      <c r="W20" s="76">
        <v>633194.44444444438</v>
      </c>
      <c r="X20" s="76">
        <v>770000</v>
      </c>
      <c r="Y20" s="76">
        <v>797300</v>
      </c>
      <c r="Z20" s="76">
        <v>861053</v>
      </c>
      <c r="AA20" s="76">
        <v>547400</v>
      </c>
      <c r="AB20" s="82">
        <v>733000</v>
      </c>
      <c r="AC20" s="67">
        <f t="shared" si="0"/>
        <v>770000</v>
      </c>
      <c r="AD20" s="75">
        <f t="shared" si="1"/>
        <v>1</v>
      </c>
      <c r="AE20" s="75">
        <f t="shared" si="2"/>
        <v>1</v>
      </c>
      <c r="AF20" s="75">
        <f t="shared" si="3"/>
        <v>2</v>
      </c>
      <c r="AG20" s="75">
        <f t="shared" si="4"/>
        <v>2</v>
      </c>
      <c r="AH20" s="75">
        <f t="shared" si="5"/>
        <v>0</v>
      </c>
      <c r="AI20" s="75">
        <f t="shared" si="6"/>
        <v>1</v>
      </c>
      <c r="AJ20" s="75">
        <f t="shared" si="7"/>
        <v>0</v>
      </c>
      <c r="AK20" s="75">
        <f t="shared" si="8"/>
        <v>0</v>
      </c>
      <c r="AL20" s="75">
        <f t="shared" si="9"/>
        <v>1</v>
      </c>
      <c r="AM20" s="75">
        <f t="shared" si="10"/>
        <v>2</v>
      </c>
      <c r="AN20" s="75">
        <f t="shared" si="11"/>
        <v>2</v>
      </c>
      <c r="AO20" s="75">
        <f t="shared" si="12"/>
        <v>0</v>
      </c>
      <c r="AP20" s="75">
        <f t="shared" si="13"/>
        <v>0</v>
      </c>
      <c r="AQ20" s="75">
        <f t="shared" si="14"/>
        <v>0</v>
      </c>
      <c r="AR20" s="75">
        <f t="shared" si="15"/>
        <v>1</v>
      </c>
      <c r="AS20" s="75">
        <f t="shared" si="16"/>
        <v>0</v>
      </c>
      <c r="AT20" s="75">
        <f t="shared" si="17"/>
        <v>0</v>
      </c>
      <c r="AU20" s="75">
        <f t="shared" si="18"/>
        <v>1</v>
      </c>
      <c r="AV20" s="75">
        <f t="shared" si="19"/>
        <v>2</v>
      </c>
      <c r="AW20" s="75">
        <f t="shared" si="20"/>
        <v>2</v>
      </c>
      <c r="AX20" s="75">
        <f t="shared" si="21"/>
        <v>2</v>
      </c>
      <c r="AY20" s="75">
        <f t="shared" si="22"/>
        <v>1</v>
      </c>
      <c r="AZ20" s="75">
        <f t="shared" si="23"/>
        <v>1</v>
      </c>
      <c r="BA20" s="75">
        <f t="shared" si="24"/>
        <v>0</v>
      </c>
      <c r="BB20" s="75">
        <f t="shared" si="25"/>
        <v>2</v>
      </c>
    </row>
    <row r="21" spans="1:54" ht="79.349999999999994" customHeight="1">
      <c r="A21" s="8" t="s">
        <v>201</v>
      </c>
      <c r="B21" s="2" t="s">
        <v>202</v>
      </c>
      <c r="C21" s="52" t="s">
        <v>166</v>
      </c>
      <c r="D21" s="57">
        <v>406457</v>
      </c>
      <c r="E21" s="90">
        <v>427607</v>
      </c>
      <c r="F21" s="76">
        <v>420000</v>
      </c>
      <c r="G21" s="76">
        <v>389073</v>
      </c>
      <c r="H21" s="76">
        <v>323529</v>
      </c>
      <c r="I21" s="76">
        <v>295360</v>
      </c>
      <c r="J21" s="76">
        <v>357000</v>
      </c>
      <c r="K21" s="76">
        <v>259896</v>
      </c>
      <c r="L21" s="76">
        <v>280800</v>
      </c>
      <c r="M21" s="76">
        <v>391059</v>
      </c>
      <c r="N21" s="76">
        <v>306960</v>
      </c>
      <c r="O21" s="76">
        <v>376400</v>
      </c>
      <c r="P21" s="76">
        <v>457692</v>
      </c>
      <c r="Q21" s="92">
        <v>276514</v>
      </c>
      <c r="R21" s="76">
        <v>351405</v>
      </c>
      <c r="S21" s="76">
        <v>290000</v>
      </c>
      <c r="T21" s="76">
        <v>607471.19999999995</v>
      </c>
      <c r="U21" s="76">
        <v>434769</v>
      </c>
      <c r="V21" s="76">
        <v>295291</v>
      </c>
      <c r="W21" s="76">
        <v>326293.33333333331</v>
      </c>
      <c r="X21" s="76">
        <v>420000</v>
      </c>
      <c r="Y21" s="76">
        <v>428400</v>
      </c>
      <c r="Z21" s="76">
        <v>440966</v>
      </c>
      <c r="AA21" s="76">
        <v>252999.99999999997</v>
      </c>
      <c r="AB21" s="82">
        <v>378000</v>
      </c>
      <c r="AC21" s="67">
        <f t="shared" si="0"/>
        <v>376400</v>
      </c>
      <c r="AD21" s="75">
        <f t="shared" si="1"/>
        <v>1</v>
      </c>
      <c r="AE21" s="75">
        <f t="shared" si="2"/>
        <v>1</v>
      </c>
      <c r="AF21" s="75">
        <f t="shared" si="3"/>
        <v>1</v>
      </c>
      <c r="AG21" s="75">
        <f t="shared" si="4"/>
        <v>1</v>
      </c>
      <c r="AH21" s="75">
        <f t="shared" si="5"/>
        <v>2</v>
      </c>
      <c r="AI21" s="75">
        <f t="shared" si="6"/>
        <v>0</v>
      </c>
      <c r="AJ21" s="75">
        <f t="shared" si="7"/>
        <v>2</v>
      </c>
      <c r="AK21" s="75">
        <f t="shared" si="8"/>
        <v>0</v>
      </c>
      <c r="AL21" s="75">
        <f t="shared" si="9"/>
        <v>0</v>
      </c>
      <c r="AM21" s="75">
        <f t="shared" si="10"/>
        <v>1</v>
      </c>
      <c r="AN21" s="75">
        <f t="shared" si="11"/>
        <v>2</v>
      </c>
      <c r="AO21" s="75">
        <f t="shared" si="12"/>
        <v>2</v>
      </c>
      <c r="AP21" s="75">
        <f t="shared" si="13"/>
        <v>0</v>
      </c>
      <c r="AQ21" s="75">
        <f t="shared" si="14"/>
        <v>0</v>
      </c>
      <c r="AR21" s="75">
        <f t="shared" si="15"/>
        <v>2</v>
      </c>
      <c r="AS21" s="75">
        <f t="shared" si="16"/>
        <v>0</v>
      </c>
      <c r="AT21" s="75">
        <f t="shared" si="17"/>
        <v>0</v>
      </c>
      <c r="AU21" s="75">
        <f t="shared" si="18"/>
        <v>1</v>
      </c>
      <c r="AV21" s="75">
        <f t="shared" si="19"/>
        <v>0</v>
      </c>
      <c r="AW21" s="75">
        <f t="shared" si="20"/>
        <v>2</v>
      </c>
      <c r="AX21" s="75">
        <f t="shared" si="21"/>
        <v>1</v>
      </c>
      <c r="AY21" s="75">
        <f t="shared" si="22"/>
        <v>1</v>
      </c>
      <c r="AZ21" s="75">
        <f t="shared" si="23"/>
        <v>1</v>
      </c>
      <c r="BA21" s="75">
        <f t="shared" si="24"/>
        <v>0</v>
      </c>
      <c r="BB21" s="75">
        <f t="shared" si="25"/>
        <v>1</v>
      </c>
    </row>
    <row r="22" spans="1:54" ht="150">
      <c r="A22" s="8" t="s">
        <v>203</v>
      </c>
      <c r="B22" s="2" t="s">
        <v>204</v>
      </c>
      <c r="C22" s="52" t="s">
        <v>166</v>
      </c>
      <c r="D22" s="57">
        <v>836972</v>
      </c>
      <c r="E22" s="90">
        <v>890607</v>
      </c>
      <c r="F22" s="76">
        <v>910000</v>
      </c>
      <c r="G22" s="76">
        <v>973381</v>
      </c>
      <c r="H22" s="76">
        <v>1422058</v>
      </c>
      <c r="I22" s="76">
        <v>826450</v>
      </c>
      <c r="J22" s="76">
        <v>773500</v>
      </c>
      <c r="K22" s="76">
        <v>809676</v>
      </c>
      <c r="L22" s="76">
        <v>864000</v>
      </c>
      <c r="M22" s="76">
        <v>994448</v>
      </c>
      <c r="N22" s="76">
        <v>862800</v>
      </c>
      <c r="O22" s="76">
        <v>1129050</v>
      </c>
      <c r="P22" s="76">
        <v>2380000</v>
      </c>
      <c r="Q22" s="92">
        <v>750312</v>
      </c>
      <c r="R22" s="76">
        <v>930853</v>
      </c>
      <c r="S22" s="76">
        <v>700000</v>
      </c>
      <c r="T22" s="76">
        <v>1316187.6000000001</v>
      </c>
      <c r="U22" s="76">
        <v>928753</v>
      </c>
      <c r="V22" s="76">
        <v>984300</v>
      </c>
      <c r="W22" s="76">
        <v>779140</v>
      </c>
      <c r="X22" s="76">
        <v>910000</v>
      </c>
      <c r="Y22" s="76">
        <v>880600</v>
      </c>
      <c r="Z22" s="76">
        <v>1026920</v>
      </c>
      <c r="AA22" s="76">
        <v>752675</v>
      </c>
      <c r="AB22" s="82">
        <v>903000</v>
      </c>
      <c r="AC22" s="67">
        <f t="shared" si="0"/>
        <v>903000</v>
      </c>
      <c r="AD22" s="75">
        <f t="shared" si="1"/>
        <v>2</v>
      </c>
      <c r="AE22" s="75">
        <f t="shared" si="2"/>
        <v>2</v>
      </c>
      <c r="AF22" s="75">
        <f t="shared" si="3"/>
        <v>1</v>
      </c>
      <c r="AG22" s="75">
        <f t="shared" si="4"/>
        <v>1</v>
      </c>
      <c r="AH22" s="75">
        <f t="shared" si="5"/>
        <v>0</v>
      </c>
      <c r="AI22" s="75">
        <f t="shared" si="6"/>
        <v>2</v>
      </c>
      <c r="AJ22" s="75">
        <f t="shared" si="7"/>
        <v>2</v>
      </c>
      <c r="AK22" s="75">
        <f t="shared" si="8"/>
        <v>2</v>
      </c>
      <c r="AL22" s="75">
        <f t="shared" si="9"/>
        <v>2</v>
      </c>
      <c r="AM22" s="75">
        <f t="shared" si="10"/>
        <v>1</v>
      </c>
      <c r="AN22" s="75">
        <f t="shared" si="11"/>
        <v>2</v>
      </c>
      <c r="AO22" s="75">
        <f t="shared" si="12"/>
        <v>0</v>
      </c>
      <c r="AP22" s="75">
        <f t="shared" si="13"/>
        <v>0</v>
      </c>
      <c r="AQ22" s="75">
        <f t="shared" si="14"/>
        <v>2</v>
      </c>
      <c r="AR22" s="75">
        <f t="shared" si="15"/>
        <v>1</v>
      </c>
      <c r="AS22" s="75">
        <f t="shared" si="16"/>
        <v>0</v>
      </c>
      <c r="AT22" s="75">
        <f t="shared" si="17"/>
        <v>0</v>
      </c>
      <c r="AU22" s="75">
        <f t="shared" si="18"/>
        <v>1</v>
      </c>
      <c r="AV22" s="75">
        <f t="shared" si="19"/>
        <v>1</v>
      </c>
      <c r="AW22" s="75">
        <f t="shared" si="20"/>
        <v>2</v>
      </c>
      <c r="AX22" s="75">
        <f t="shared" si="21"/>
        <v>1</v>
      </c>
      <c r="AY22" s="75">
        <f t="shared" si="22"/>
        <v>2</v>
      </c>
      <c r="AZ22" s="75">
        <f t="shared" si="23"/>
        <v>1</v>
      </c>
      <c r="BA22" s="75">
        <f t="shared" si="24"/>
        <v>2</v>
      </c>
      <c r="BB22" s="75">
        <f t="shared" si="25"/>
        <v>2</v>
      </c>
    </row>
    <row r="23" spans="1:54" ht="60">
      <c r="A23" s="8" t="s">
        <v>205</v>
      </c>
      <c r="B23" s="2" t="s">
        <v>206</v>
      </c>
      <c r="C23" s="52" t="s">
        <v>166</v>
      </c>
      <c r="D23" s="57">
        <v>381810</v>
      </c>
      <c r="E23" s="90">
        <v>489119</v>
      </c>
      <c r="F23" s="76">
        <v>532000</v>
      </c>
      <c r="G23" s="76">
        <v>418055</v>
      </c>
      <c r="H23" s="76">
        <v>473542</v>
      </c>
      <c r="I23" s="76">
        <v>345320</v>
      </c>
      <c r="J23" s="76">
        <v>436333</v>
      </c>
      <c r="K23" s="76">
        <v>292383</v>
      </c>
      <c r="L23" s="76">
        <v>334800</v>
      </c>
      <c r="M23" s="76">
        <v>355711</v>
      </c>
      <c r="N23" s="76">
        <v>428400</v>
      </c>
      <c r="O23" s="76">
        <v>470500</v>
      </c>
      <c r="P23" s="76">
        <v>530923</v>
      </c>
      <c r="Q23" s="92">
        <v>311386</v>
      </c>
      <c r="R23" s="76">
        <v>482015</v>
      </c>
      <c r="S23" s="76">
        <v>330000</v>
      </c>
      <c r="T23" s="76">
        <v>587222.16</v>
      </c>
      <c r="U23" s="76">
        <v>482220</v>
      </c>
      <c r="V23" s="76">
        <v>410125</v>
      </c>
      <c r="W23" s="76">
        <v>367443.33333333331</v>
      </c>
      <c r="X23" s="76">
        <v>532000</v>
      </c>
      <c r="Y23" s="76">
        <v>476000</v>
      </c>
      <c r="Z23" s="76">
        <v>472225</v>
      </c>
      <c r="AA23" s="76">
        <v>322000</v>
      </c>
      <c r="AB23" s="82">
        <v>427000</v>
      </c>
      <c r="AC23" s="67">
        <f t="shared" si="0"/>
        <v>428400</v>
      </c>
      <c r="AD23" s="75">
        <f t="shared" si="1"/>
        <v>2</v>
      </c>
      <c r="AE23" s="75">
        <f t="shared" si="2"/>
        <v>1</v>
      </c>
      <c r="AF23" s="75">
        <f t="shared" si="3"/>
        <v>0</v>
      </c>
      <c r="AG23" s="75">
        <f t="shared" si="4"/>
        <v>2</v>
      </c>
      <c r="AH23" s="75">
        <f t="shared" si="5"/>
        <v>1</v>
      </c>
      <c r="AI23" s="75">
        <f t="shared" si="6"/>
        <v>2</v>
      </c>
      <c r="AJ23" s="75">
        <f t="shared" si="7"/>
        <v>1</v>
      </c>
      <c r="AK23" s="75">
        <f t="shared" si="8"/>
        <v>0</v>
      </c>
      <c r="AL23" s="75">
        <f t="shared" si="9"/>
        <v>0</v>
      </c>
      <c r="AM23" s="75">
        <f t="shared" si="10"/>
        <v>2</v>
      </c>
      <c r="AN23" s="75">
        <f t="shared" si="11"/>
        <v>2</v>
      </c>
      <c r="AO23" s="75">
        <f t="shared" si="12"/>
        <v>1</v>
      </c>
      <c r="AP23" s="75">
        <f t="shared" si="13"/>
        <v>0</v>
      </c>
      <c r="AQ23" s="75">
        <f t="shared" si="14"/>
        <v>0</v>
      </c>
      <c r="AR23" s="75">
        <f t="shared" si="15"/>
        <v>1</v>
      </c>
      <c r="AS23" s="75">
        <f t="shared" si="16"/>
        <v>0</v>
      </c>
      <c r="AT23" s="75">
        <f t="shared" si="17"/>
        <v>0</v>
      </c>
      <c r="AU23" s="75">
        <f t="shared" si="18"/>
        <v>1</v>
      </c>
      <c r="AV23" s="75">
        <f t="shared" si="19"/>
        <v>2</v>
      </c>
      <c r="AW23" s="75">
        <f t="shared" si="20"/>
        <v>2</v>
      </c>
      <c r="AX23" s="75">
        <f t="shared" si="21"/>
        <v>0</v>
      </c>
      <c r="AY23" s="75">
        <f t="shared" si="22"/>
        <v>1</v>
      </c>
      <c r="AZ23" s="75">
        <f t="shared" si="23"/>
        <v>1</v>
      </c>
      <c r="BA23" s="75">
        <f t="shared" si="24"/>
        <v>0</v>
      </c>
      <c r="BB23" s="75">
        <f t="shared" si="25"/>
        <v>2</v>
      </c>
    </row>
    <row r="24" spans="1:54" ht="150">
      <c r="A24" s="8" t="s">
        <v>207</v>
      </c>
      <c r="B24" s="2" t="s">
        <v>208</v>
      </c>
      <c r="C24" s="52" t="s">
        <v>166</v>
      </c>
      <c r="D24" s="57">
        <v>1190149</v>
      </c>
      <c r="E24" s="90">
        <v>1181973</v>
      </c>
      <c r="F24" s="76">
        <v>1050000</v>
      </c>
      <c r="G24" s="76">
        <v>1196610</v>
      </c>
      <c r="H24" s="76">
        <v>2277941</v>
      </c>
      <c r="I24" s="76">
        <v>956960</v>
      </c>
      <c r="J24" s="76">
        <v>1071000</v>
      </c>
      <c r="K24" s="76">
        <v>949620</v>
      </c>
      <c r="L24" s="76">
        <v>1026000</v>
      </c>
      <c r="M24" s="76">
        <v>1222317</v>
      </c>
      <c r="N24" s="76">
        <v>984000</v>
      </c>
      <c r="O24" s="76">
        <v>1881700</v>
      </c>
      <c r="P24" s="76">
        <v>4760000</v>
      </c>
      <c r="Q24" s="92">
        <v>861248</v>
      </c>
      <c r="R24" s="76">
        <v>1098366</v>
      </c>
      <c r="S24" s="76">
        <v>820000</v>
      </c>
      <c r="T24" s="76">
        <v>1579425.12</v>
      </c>
      <c r="U24" s="76">
        <v>1105895</v>
      </c>
      <c r="V24" s="76">
        <v>1492855</v>
      </c>
      <c r="W24" s="76">
        <v>912591.11111111112</v>
      </c>
      <c r="X24" s="76">
        <v>1050000</v>
      </c>
      <c r="Y24" s="76">
        <v>1190000</v>
      </c>
      <c r="Z24" s="76">
        <v>951727</v>
      </c>
      <c r="AA24" s="76">
        <v>1026374.9999999999</v>
      </c>
      <c r="AB24" s="82">
        <v>1060000</v>
      </c>
      <c r="AC24" s="67">
        <f t="shared" si="0"/>
        <v>1071000</v>
      </c>
      <c r="AD24" s="75">
        <f t="shared" si="1"/>
        <v>1</v>
      </c>
      <c r="AE24" s="75">
        <f t="shared" si="2"/>
        <v>1</v>
      </c>
      <c r="AF24" s="75">
        <f t="shared" si="3"/>
        <v>2</v>
      </c>
      <c r="AG24" s="75">
        <f t="shared" si="4"/>
        <v>1</v>
      </c>
      <c r="AH24" s="75">
        <f t="shared" si="5"/>
        <v>0</v>
      </c>
      <c r="AI24" s="75">
        <f t="shared" si="6"/>
        <v>2</v>
      </c>
      <c r="AJ24" s="75">
        <f t="shared" si="7"/>
        <v>2</v>
      </c>
      <c r="AK24" s="75">
        <f t="shared" si="8"/>
        <v>2</v>
      </c>
      <c r="AL24" s="75">
        <f t="shared" si="9"/>
        <v>2</v>
      </c>
      <c r="AM24" s="75">
        <f t="shared" si="10"/>
        <v>1</v>
      </c>
      <c r="AN24" s="75">
        <f t="shared" si="11"/>
        <v>2</v>
      </c>
      <c r="AO24" s="75">
        <f t="shared" si="12"/>
        <v>0</v>
      </c>
      <c r="AP24" s="75">
        <f t="shared" si="13"/>
        <v>0</v>
      </c>
      <c r="AQ24" s="75">
        <f t="shared" si="14"/>
        <v>2</v>
      </c>
      <c r="AR24" s="75">
        <f t="shared" si="15"/>
        <v>1</v>
      </c>
      <c r="AS24" s="75">
        <f t="shared" si="16"/>
        <v>0</v>
      </c>
      <c r="AT24" s="75">
        <f t="shared" si="17"/>
        <v>0</v>
      </c>
      <c r="AU24" s="75">
        <f t="shared" si="18"/>
        <v>1</v>
      </c>
      <c r="AV24" s="75">
        <f t="shared" si="19"/>
        <v>0</v>
      </c>
      <c r="AW24" s="75">
        <f t="shared" si="20"/>
        <v>2</v>
      </c>
      <c r="AX24" s="75">
        <f t="shared" si="21"/>
        <v>2</v>
      </c>
      <c r="AY24" s="75">
        <f t="shared" si="22"/>
        <v>1</v>
      </c>
      <c r="AZ24" s="75">
        <f t="shared" si="23"/>
        <v>2</v>
      </c>
      <c r="BA24" s="75">
        <f t="shared" si="24"/>
        <v>2</v>
      </c>
      <c r="BB24" s="75">
        <f t="shared" si="25"/>
        <v>2</v>
      </c>
    </row>
    <row r="25" spans="1:54" ht="60">
      <c r="A25" s="8" t="s">
        <v>209</v>
      </c>
      <c r="B25" s="2" t="s">
        <v>210</v>
      </c>
      <c r="C25" s="52" t="s">
        <v>166</v>
      </c>
      <c r="D25" s="57">
        <v>871930</v>
      </c>
      <c r="E25" s="90">
        <v>907739</v>
      </c>
      <c r="F25" s="76">
        <v>910000</v>
      </c>
      <c r="G25" s="76">
        <v>874796</v>
      </c>
      <c r="H25" s="76">
        <v>535244</v>
      </c>
      <c r="I25" s="76">
        <v>743012</v>
      </c>
      <c r="J25" s="76">
        <v>952000</v>
      </c>
      <c r="K25" s="76">
        <v>406088</v>
      </c>
      <c r="L25" s="76">
        <v>756000</v>
      </c>
      <c r="M25" s="76">
        <v>875617</v>
      </c>
      <c r="N25" s="76">
        <v>571200</v>
      </c>
      <c r="O25" s="76">
        <v>564550</v>
      </c>
      <c r="P25" s="76">
        <v>1244923</v>
      </c>
      <c r="Q25" s="92">
        <v>594691</v>
      </c>
      <c r="R25" s="76">
        <v>872484</v>
      </c>
      <c r="S25" s="76">
        <v>630000</v>
      </c>
      <c r="T25" s="76">
        <v>830210.6399999999</v>
      </c>
      <c r="U25" s="76">
        <v>887990</v>
      </c>
      <c r="V25" s="76">
        <v>574175</v>
      </c>
      <c r="W25" s="76">
        <v>701750</v>
      </c>
      <c r="X25" s="76">
        <v>910000</v>
      </c>
      <c r="Y25" s="76">
        <v>940100</v>
      </c>
      <c r="Z25" s="76">
        <v>921650</v>
      </c>
      <c r="AA25" s="76">
        <v>436999.99999999994</v>
      </c>
      <c r="AB25" s="82">
        <v>815200</v>
      </c>
      <c r="AC25" s="67">
        <f t="shared" si="0"/>
        <v>830210.6399999999</v>
      </c>
      <c r="AD25" s="75">
        <f t="shared" si="1"/>
        <v>1</v>
      </c>
      <c r="AE25" s="75">
        <f t="shared" si="2"/>
        <v>1</v>
      </c>
      <c r="AF25" s="75">
        <f t="shared" si="3"/>
        <v>1</v>
      </c>
      <c r="AG25" s="75">
        <f t="shared" si="4"/>
        <v>1</v>
      </c>
      <c r="AH25" s="75">
        <f t="shared" si="5"/>
        <v>0</v>
      </c>
      <c r="AI25" s="75">
        <f t="shared" si="6"/>
        <v>2</v>
      </c>
      <c r="AJ25" s="75">
        <f t="shared" si="7"/>
        <v>1</v>
      </c>
      <c r="AK25" s="75">
        <f t="shared" si="8"/>
        <v>0</v>
      </c>
      <c r="AL25" s="75">
        <f t="shared" si="9"/>
        <v>2</v>
      </c>
      <c r="AM25" s="75">
        <f t="shared" si="10"/>
        <v>1</v>
      </c>
      <c r="AN25" s="75">
        <f t="shared" si="11"/>
        <v>0</v>
      </c>
      <c r="AO25" s="75">
        <f t="shared" si="12"/>
        <v>0</v>
      </c>
      <c r="AP25" s="75">
        <f t="shared" si="13"/>
        <v>0</v>
      </c>
      <c r="AQ25" s="75">
        <f t="shared" si="14"/>
        <v>0</v>
      </c>
      <c r="AR25" s="75">
        <f t="shared" si="15"/>
        <v>1</v>
      </c>
      <c r="AS25" s="75">
        <f t="shared" si="16"/>
        <v>0</v>
      </c>
      <c r="AT25" s="75">
        <f t="shared" si="17"/>
        <v>2</v>
      </c>
      <c r="AU25" s="75">
        <f t="shared" si="18"/>
        <v>1</v>
      </c>
      <c r="AV25" s="75">
        <f t="shared" si="19"/>
        <v>0</v>
      </c>
      <c r="AW25" s="75">
        <f t="shared" si="20"/>
        <v>2</v>
      </c>
      <c r="AX25" s="75">
        <f t="shared" si="21"/>
        <v>1</v>
      </c>
      <c r="AY25" s="75">
        <f t="shared" si="22"/>
        <v>1</v>
      </c>
      <c r="AZ25" s="75">
        <f t="shared" si="23"/>
        <v>1</v>
      </c>
      <c r="BA25" s="75">
        <f t="shared" si="24"/>
        <v>0</v>
      </c>
      <c r="BB25" s="75">
        <f t="shared" si="25"/>
        <v>2</v>
      </c>
    </row>
    <row r="26" spans="1:54" ht="150">
      <c r="A26" s="8" t="s">
        <v>211</v>
      </c>
      <c r="B26" s="2" t="s">
        <v>212</v>
      </c>
      <c r="C26" s="52" t="s">
        <v>166</v>
      </c>
      <c r="D26" s="57">
        <v>2043513</v>
      </c>
      <c r="E26" s="90">
        <v>1992216</v>
      </c>
      <c r="F26" s="76">
        <v>1960000</v>
      </c>
      <c r="G26" s="76">
        <v>1735956</v>
      </c>
      <c r="H26" s="76">
        <v>3497058</v>
      </c>
      <c r="I26" s="76">
        <v>2064890</v>
      </c>
      <c r="J26" s="76">
        <v>2776667</v>
      </c>
      <c r="K26" s="76">
        <v>1574370</v>
      </c>
      <c r="L26" s="76">
        <v>2160000</v>
      </c>
      <c r="M26" s="76">
        <v>1923297</v>
      </c>
      <c r="N26" s="76">
        <v>2112000</v>
      </c>
      <c r="O26" s="76">
        <v>3951600</v>
      </c>
      <c r="P26" s="76">
        <v>5400769</v>
      </c>
      <c r="Q26" s="92">
        <v>1430299</v>
      </c>
      <c r="R26" s="76">
        <v>2047557</v>
      </c>
      <c r="S26" s="76">
        <v>1365000</v>
      </c>
      <c r="T26" s="76">
        <v>2409635.7600000002</v>
      </c>
      <c r="U26" s="76">
        <v>1992505</v>
      </c>
      <c r="V26" s="76">
        <v>2706825</v>
      </c>
      <c r="W26" s="76">
        <v>1515564.4444444445</v>
      </c>
      <c r="X26" s="76">
        <v>1960000</v>
      </c>
      <c r="Y26" s="76">
        <v>2023000</v>
      </c>
      <c r="Z26" s="76">
        <v>1625418</v>
      </c>
      <c r="AA26" s="76">
        <v>1231650</v>
      </c>
      <c r="AB26" s="82">
        <v>1760000</v>
      </c>
      <c r="AC26" s="67">
        <f t="shared" si="0"/>
        <v>1992505</v>
      </c>
      <c r="AD26" s="75">
        <f t="shared" si="1"/>
        <v>1</v>
      </c>
      <c r="AE26" s="75">
        <f t="shared" si="2"/>
        <v>2</v>
      </c>
      <c r="AF26" s="75">
        <f t="shared" si="3"/>
        <v>2</v>
      </c>
      <c r="AG26" s="75">
        <f t="shared" si="4"/>
        <v>2</v>
      </c>
      <c r="AH26" s="75">
        <f t="shared" si="5"/>
        <v>0</v>
      </c>
      <c r="AI26" s="75">
        <f t="shared" si="6"/>
        <v>1</v>
      </c>
      <c r="AJ26" s="75">
        <f t="shared" si="7"/>
        <v>0</v>
      </c>
      <c r="AK26" s="75">
        <f t="shared" si="8"/>
        <v>0</v>
      </c>
      <c r="AL26" s="75">
        <f t="shared" si="9"/>
        <v>1</v>
      </c>
      <c r="AM26" s="75">
        <f t="shared" si="10"/>
        <v>2</v>
      </c>
      <c r="AN26" s="75">
        <f t="shared" si="11"/>
        <v>1</v>
      </c>
      <c r="AO26" s="75">
        <f t="shared" si="12"/>
        <v>0</v>
      </c>
      <c r="AP26" s="75">
        <f t="shared" si="13"/>
        <v>0</v>
      </c>
      <c r="AQ26" s="75">
        <f t="shared" si="14"/>
        <v>0</v>
      </c>
      <c r="AR26" s="75">
        <f t="shared" si="15"/>
        <v>1</v>
      </c>
      <c r="AS26" s="75">
        <f t="shared" si="16"/>
        <v>0</v>
      </c>
      <c r="AT26" s="75">
        <f t="shared" si="17"/>
        <v>0</v>
      </c>
      <c r="AU26" s="75">
        <f t="shared" si="18"/>
        <v>2</v>
      </c>
      <c r="AV26" s="75">
        <f t="shared" si="19"/>
        <v>0</v>
      </c>
      <c r="AW26" s="75">
        <f t="shared" si="20"/>
        <v>0</v>
      </c>
      <c r="AX26" s="75">
        <f t="shared" si="21"/>
        <v>2</v>
      </c>
      <c r="AY26" s="75">
        <f t="shared" si="22"/>
        <v>1</v>
      </c>
      <c r="AZ26" s="75">
        <f t="shared" si="23"/>
        <v>2</v>
      </c>
      <c r="BA26" s="75">
        <f t="shared" si="24"/>
        <v>0</v>
      </c>
      <c r="BB26" s="75">
        <f t="shared" si="25"/>
        <v>2</v>
      </c>
    </row>
    <row r="27" spans="1:54" ht="69.599999999999994" customHeight="1">
      <c r="A27" s="8" t="s">
        <v>213</v>
      </c>
      <c r="B27" s="2" t="s">
        <v>214</v>
      </c>
      <c r="C27" s="52" t="s">
        <v>166</v>
      </c>
      <c r="D27" s="57">
        <v>1303301</v>
      </c>
      <c r="E27" s="90">
        <v>1558863</v>
      </c>
      <c r="F27" s="76">
        <v>1750000</v>
      </c>
      <c r="G27" s="76">
        <v>1396589</v>
      </c>
      <c r="H27" s="76">
        <v>963235.00000000012</v>
      </c>
      <c r="I27" s="76">
        <v>1475320</v>
      </c>
      <c r="J27" s="76">
        <v>1904000</v>
      </c>
      <c r="K27" s="76">
        <v>812175</v>
      </c>
      <c r="L27" s="76">
        <v>1512000</v>
      </c>
      <c r="M27" s="76">
        <v>1533890</v>
      </c>
      <c r="N27" s="76">
        <v>999600</v>
      </c>
      <c r="O27" s="76">
        <v>1317250</v>
      </c>
      <c r="P27" s="76">
        <v>8238462</v>
      </c>
      <c r="Q27" s="92">
        <v>1142063</v>
      </c>
      <c r="R27" s="76">
        <v>1535633</v>
      </c>
      <c r="S27" s="76">
        <v>1213000</v>
      </c>
      <c r="T27" s="76">
        <v>1214942.3999999999</v>
      </c>
      <c r="U27" s="76">
        <v>1643419</v>
      </c>
      <c r="V27" s="76">
        <v>984300</v>
      </c>
      <c r="W27" s="76">
        <v>1347663.3333333333</v>
      </c>
      <c r="X27" s="76">
        <v>1750000</v>
      </c>
      <c r="Y27" s="76">
        <v>1547000</v>
      </c>
      <c r="Z27" s="76">
        <v>1489827</v>
      </c>
      <c r="AA27" s="76">
        <v>781999.99999999988</v>
      </c>
      <c r="AB27" s="82">
        <v>1560000</v>
      </c>
      <c r="AC27" s="67">
        <f t="shared" si="0"/>
        <v>1475320</v>
      </c>
      <c r="AD27" s="75">
        <f t="shared" si="1"/>
        <v>2</v>
      </c>
      <c r="AE27" s="75">
        <f t="shared" si="2"/>
        <v>1</v>
      </c>
      <c r="AF27" s="75">
        <f t="shared" si="3"/>
        <v>1</v>
      </c>
      <c r="AG27" s="75">
        <f t="shared" si="4"/>
        <v>2</v>
      </c>
      <c r="AH27" s="75">
        <f t="shared" si="5"/>
        <v>0</v>
      </c>
      <c r="AI27" s="75">
        <f t="shared" si="6"/>
        <v>2</v>
      </c>
      <c r="AJ27" s="75">
        <f t="shared" si="7"/>
        <v>0</v>
      </c>
      <c r="AK27" s="75">
        <f t="shared" si="8"/>
        <v>0</v>
      </c>
      <c r="AL27" s="75">
        <f t="shared" si="9"/>
        <v>1</v>
      </c>
      <c r="AM27" s="75">
        <f t="shared" si="10"/>
        <v>1</v>
      </c>
      <c r="AN27" s="75">
        <f t="shared" si="11"/>
        <v>0</v>
      </c>
      <c r="AO27" s="75">
        <f t="shared" si="12"/>
        <v>2</v>
      </c>
      <c r="AP27" s="75">
        <f t="shared" si="13"/>
        <v>0</v>
      </c>
      <c r="AQ27" s="75">
        <f t="shared" si="14"/>
        <v>0</v>
      </c>
      <c r="AR27" s="75">
        <f t="shared" si="15"/>
        <v>1</v>
      </c>
      <c r="AS27" s="75">
        <f t="shared" si="16"/>
        <v>2</v>
      </c>
      <c r="AT27" s="75">
        <f t="shared" si="17"/>
        <v>2</v>
      </c>
      <c r="AU27" s="75">
        <f t="shared" si="18"/>
        <v>1</v>
      </c>
      <c r="AV27" s="75">
        <f t="shared" si="19"/>
        <v>0</v>
      </c>
      <c r="AW27" s="75">
        <f t="shared" si="20"/>
        <v>2</v>
      </c>
      <c r="AX27" s="75">
        <f t="shared" si="21"/>
        <v>1</v>
      </c>
      <c r="AY27" s="75">
        <f t="shared" si="22"/>
        <v>1</v>
      </c>
      <c r="AZ27" s="75">
        <f t="shared" si="23"/>
        <v>1</v>
      </c>
      <c r="BA27" s="75">
        <f t="shared" si="24"/>
        <v>0</v>
      </c>
      <c r="BB27" s="75">
        <f t="shared" si="25"/>
        <v>1</v>
      </c>
    </row>
    <row r="28" spans="1:54" ht="160.35" customHeight="1">
      <c r="A28" s="8" t="s">
        <v>215</v>
      </c>
      <c r="B28" s="2" t="s">
        <v>216</v>
      </c>
      <c r="C28" s="52" t="s">
        <v>166</v>
      </c>
      <c r="D28" s="57">
        <v>3461497</v>
      </c>
      <c r="E28" s="90">
        <v>2858325</v>
      </c>
      <c r="F28" s="76">
        <v>4480000</v>
      </c>
      <c r="G28" s="76">
        <v>3527857</v>
      </c>
      <c r="H28" s="76">
        <v>6836765</v>
      </c>
      <c r="I28" s="76">
        <v>2710555</v>
      </c>
      <c r="J28" s="76">
        <v>5553333</v>
      </c>
      <c r="K28" s="76">
        <v>3307427</v>
      </c>
      <c r="L28" s="76">
        <v>2916000</v>
      </c>
      <c r="M28" s="76">
        <v>3022831</v>
      </c>
      <c r="N28" s="76">
        <v>3240000</v>
      </c>
      <c r="O28" s="76">
        <v>6631100</v>
      </c>
      <c r="P28" s="76">
        <v>15744615</v>
      </c>
      <c r="Q28" s="92">
        <v>3217774</v>
      </c>
      <c r="R28" s="76">
        <v>3518656</v>
      </c>
      <c r="S28" s="76">
        <v>2865000</v>
      </c>
      <c r="T28" s="76">
        <v>3533457.48</v>
      </c>
      <c r="U28" s="76">
        <v>3398563</v>
      </c>
      <c r="V28" s="76">
        <v>5046178</v>
      </c>
      <c r="W28" s="76">
        <v>3182291.111111111</v>
      </c>
      <c r="X28" s="76">
        <v>4480000</v>
      </c>
      <c r="Y28" s="76">
        <v>3332000</v>
      </c>
      <c r="Z28" s="76">
        <v>3017334</v>
      </c>
      <c r="AA28" s="76">
        <v>2530000</v>
      </c>
      <c r="AB28" s="82">
        <v>3700010</v>
      </c>
      <c r="AC28" s="67">
        <f t="shared" si="0"/>
        <v>3398563</v>
      </c>
      <c r="AD28" s="75">
        <f t="shared" si="1"/>
        <v>1</v>
      </c>
      <c r="AE28" s="75">
        <f t="shared" si="2"/>
        <v>2</v>
      </c>
      <c r="AF28" s="75">
        <f t="shared" si="3"/>
        <v>0</v>
      </c>
      <c r="AG28" s="75">
        <f t="shared" si="4"/>
        <v>1</v>
      </c>
      <c r="AH28" s="75">
        <f t="shared" si="5"/>
        <v>0</v>
      </c>
      <c r="AI28" s="75">
        <f t="shared" si="6"/>
        <v>0</v>
      </c>
      <c r="AJ28" s="75">
        <f t="shared" si="7"/>
        <v>0</v>
      </c>
      <c r="AK28" s="75">
        <f t="shared" si="8"/>
        <v>2</v>
      </c>
      <c r="AL28" s="75">
        <f t="shared" si="9"/>
        <v>2</v>
      </c>
      <c r="AM28" s="75">
        <f t="shared" si="10"/>
        <v>2</v>
      </c>
      <c r="AN28" s="75">
        <f t="shared" si="11"/>
        <v>2</v>
      </c>
      <c r="AO28" s="75">
        <f t="shared" si="12"/>
        <v>0</v>
      </c>
      <c r="AP28" s="75">
        <f t="shared" si="13"/>
        <v>0</v>
      </c>
      <c r="AQ28" s="75">
        <f t="shared" si="14"/>
        <v>2</v>
      </c>
      <c r="AR28" s="75">
        <f t="shared" si="15"/>
        <v>1</v>
      </c>
      <c r="AS28" s="75">
        <f t="shared" si="16"/>
        <v>2</v>
      </c>
      <c r="AT28" s="75">
        <f t="shared" si="17"/>
        <v>1</v>
      </c>
      <c r="AU28" s="75">
        <f t="shared" si="18"/>
        <v>2</v>
      </c>
      <c r="AV28" s="75">
        <f t="shared" si="19"/>
        <v>0</v>
      </c>
      <c r="AW28" s="75">
        <f t="shared" si="20"/>
        <v>2</v>
      </c>
      <c r="AX28" s="75">
        <f t="shared" si="21"/>
        <v>0</v>
      </c>
      <c r="AY28" s="75">
        <f t="shared" si="22"/>
        <v>2</v>
      </c>
      <c r="AZ28" s="75">
        <f t="shared" si="23"/>
        <v>2</v>
      </c>
      <c r="BA28" s="75">
        <f t="shared" si="24"/>
        <v>0</v>
      </c>
      <c r="BB28" s="75">
        <f t="shared" si="25"/>
        <v>1</v>
      </c>
    </row>
    <row r="29" spans="1:54" ht="150">
      <c r="A29" s="8" t="s">
        <v>217</v>
      </c>
      <c r="B29" s="2" t="s">
        <v>218</v>
      </c>
      <c r="C29" s="52" t="s">
        <v>166</v>
      </c>
      <c r="D29" s="57">
        <v>1362497</v>
      </c>
      <c r="E29" s="90">
        <v>1333997</v>
      </c>
      <c r="F29" s="76">
        <v>1372000</v>
      </c>
      <c r="G29" s="76">
        <v>1345047</v>
      </c>
      <c r="H29" s="76">
        <v>2130882</v>
      </c>
      <c r="I29" s="76">
        <v>1150000</v>
      </c>
      <c r="J29" s="76">
        <v>1071000</v>
      </c>
      <c r="K29" s="76">
        <v>1062075</v>
      </c>
      <c r="L29" s="76">
        <v>1134000</v>
      </c>
      <c r="M29" s="76">
        <v>1249722</v>
      </c>
      <c r="N29" s="76">
        <v>984000</v>
      </c>
      <c r="O29" s="76">
        <v>2258050</v>
      </c>
      <c r="P29" s="76">
        <v>4760000</v>
      </c>
      <c r="Q29" s="92">
        <v>1061829</v>
      </c>
      <c r="R29" s="76">
        <v>1398946</v>
      </c>
      <c r="S29" s="76">
        <v>920000</v>
      </c>
      <c r="T29" s="76">
        <v>1407306.2550960002</v>
      </c>
      <c r="U29" s="76">
        <v>1349840</v>
      </c>
      <c r="V29" s="76">
        <v>1574880</v>
      </c>
      <c r="W29" s="76">
        <v>1021016.6666666666</v>
      </c>
      <c r="X29" s="76">
        <v>1372000</v>
      </c>
      <c r="Y29" s="76">
        <v>1309000</v>
      </c>
      <c r="Z29" s="76">
        <v>1334524</v>
      </c>
      <c r="AA29" s="76">
        <v>1380000</v>
      </c>
      <c r="AB29" s="82">
        <v>1200000</v>
      </c>
      <c r="AC29" s="67">
        <f t="shared" si="0"/>
        <v>1334524</v>
      </c>
      <c r="AD29" s="75">
        <f t="shared" si="1"/>
        <v>1</v>
      </c>
      <c r="AE29" s="75">
        <f t="shared" si="2"/>
        <v>2</v>
      </c>
      <c r="AF29" s="75">
        <f t="shared" si="3"/>
        <v>1</v>
      </c>
      <c r="AG29" s="75">
        <f t="shared" si="4"/>
        <v>1</v>
      </c>
      <c r="AH29" s="75">
        <f t="shared" si="5"/>
        <v>0</v>
      </c>
      <c r="AI29" s="75">
        <f t="shared" si="6"/>
        <v>2</v>
      </c>
      <c r="AJ29" s="75">
        <f t="shared" si="7"/>
        <v>2</v>
      </c>
      <c r="AK29" s="75">
        <f t="shared" si="8"/>
        <v>0</v>
      </c>
      <c r="AL29" s="75">
        <f t="shared" si="9"/>
        <v>2</v>
      </c>
      <c r="AM29" s="75">
        <f t="shared" si="10"/>
        <v>2</v>
      </c>
      <c r="AN29" s="75">
        <f t="shared" si="11"/>
        <v>0</v>
      </c>
      <c r="AO29" s="75">
        <f t="shared" si="12"/>
        <v>0</v>
      </c>
      <c r="AP29" s="75">
        <f t="shared" si="13"/>
        <v>0</v>
      </c>
      <c r="AQ29" s="75">
        <f t="shared" si="14"/>
        <v>0</v>
      </c>
      <c r="AR29" s="75">
        <f t="shared" si="15"/>
        <v>1</v>
      </c>
      <c r="AS29" s="75">
        <f t="shared" si="16"/>
        <v>0</v>
      </c>
      <c r="AT29" s="75">
        <f t="shared" si="17"/>
        <v>1</v>
      </c>
      <c r="AU29" s="75">
        <f t="shared" si="18"/>
        <v>1</v>
      </c>
      <c r="AV29" s="75">
        <f t="shared" si="19"/>
        <v>1</v>
      </c>
      <c r="AW29" s="75">
        <f t="shared" si="20"/>
        <v>0</v>
      </c>
      <c r="AX29" s="75">
        <f t="shared" si="21"/>
        <v>1</v>
      </c>
      <c r="AY29" s="75">
        <f t="shared" si="22"/>
        <v>2</v>
      </c>
      <c r="AZ29" s="75">
        <f t="shared" si="23"/>
        <v>2</v>
      </c>
      <c r="BA29" s="75">
        <f t="shared" si="24"/>
        <v>1</v>
      </c>
      <c r="BB29" s="75">
        <f t="shared" si="25"/>
        <v>2</v>
      </c>
    </row>
    <row r="30" spans="1:54" ht="150" customHeight="1">
      <c r="A30" s="8" t="s">
        <v>219</v>
      </c>
      <c r="B30" s="2" t="s">
        <v>220</v>
      </c>
      <c r="C30" s="52" t="s">
        <v>166</v>
      </c>
      <c r="D30" s="57">
        <v>1493900</v>
      </c>
      <c r="E30" s="90">
        <v>1523652</v>
      </c>
      <c r="F30" s="76">
        <v>1680000</v>
      </c>
      <c r="G30" s="76">
        <v>1233356</v>
      </c>
      <c r="H30" s="76">
        <v>3644117</v>
      </c>
      <c r="I30" s="76">
        <v>1266300</v>
      </c>
      <c r="J30" s="76">
        <v>2776667</v>
      </c>
      <c r="K30" s="76">
        <v>1129548</v>
      </c>
      <c r="L30" s="76">
        <v>1296000</v>
      </c>
      <c r="M30" s="76">
        <v>1508472</v>
      </c>
      <c r="N30" s="76">
        <v>2112000</v>
      </c>
      <c r="O30" s="76">
        <v>4327950</v>
      </c>
      <c r="P30" s="76">
        <v>5492308</v>
      </c>
      <c r="Q30" s="92">
        <v>1152114</v>
      </c>
      <c r="R30" s="76">
        <v>1516422</v>
      </c>
      <c r="S30" s="76">
        <v>1500000</v>
      </c>
      <c r="T30" s="76">
        <v>1579425.12</v>
      </c>
      <c r="U30" s="76">
        <v>1509304</v>
      </c>
      <c r="V30" s="76">
        <v>2788851</v>
      </c>
      <c r="W30" s="76">
        <v>1087617.7777777778</v>
      </c>
      <c r="X30" s="76">
        <v>1680000</v>
      </c>
      <c r="Y30" s="76">
        <v>1428000</v>
      </c>
      <c r="Z30" s="76">
        <v>1591475</v>
      </c>
      <c r="AA30" s="76">
        <v>2127500</v>
      </c>
      <c r="AB30" s="82">
        <v>1260000</v>
      </c>
      <c r="AC30" s="67">
        <f t="shared" si="0"/>
        <v>1516422</v>
      </c>
      <c r="AD30" s="75">
        <f t="shared" si="1"/>
        <v>2</v>
      </c>
      <c r="AE30" s="75">
        <f t="shared" si="2"/>
        <v>1</v>
      </c>
      <c r="AF30" s="75">
        <f t="shared" si="3"/>
        <v>1</v>
      </c>
      <c r="AG30" s="75">
        <f t="shared" si="4"/>
        <v>2</v>
      </c>
      <c r="AH30" s="75">
        <f t="shared" si="5"/>
        <v>0</v>
      </c>
      <c r="AI30" s="75">
        <f t="shared" si="6"/>
        <v>2</v>
      </c>
      <c r="AJ30" s="75">
        <f t="shared" si="7"/>
        <v>0</v>
      </c>
      <c r="AK30" s="75">
        <f t="shared" si="8"/>
        <v>0</v>
      </c>
      <c r="AL30" s="75">
        <f t="shared" si="9"/>
        <v>2</v>
      </c>
      <c r="AM30" s="75">
        <f t="shared" si="10"/>
        <v>2</v>
      </c>
      <c r="AN30" s="75">
        <f t="shared" si="11"/>
        <v>0</v>
      </c>
      <c r="AO30" s="75">
        <f t="shared" si="12"/>
        <v>0</v>
      </c>
      <c r="AP30" s="75">
        <f t="shared" si="13"/>
        <v>0</v>
      </c>
      <c r="AQ30" s="75">
        <f t="shared" si="14"/>
        <v>0</v>
      </c>
      <c r="AR30" s="75">
        <f t="shared" si="15"/>
        <v>2</v>
      </c>
      <c r="AS30" s="75">
        <f t="shared" si="16"/>
        <v>2</v>
      </c>
      <c r="AT30" s="75">
        <f t="shared" si="17"/>
        <v>1</v>
      </c>
      <c r="AU30" s="75">
        <f t="shared" si="18"/>
        <v>2</v>
      </c>
      <c r="AV30" s="75">
        <f t="shared" si="19"/>
        <v>0</v>
      </c>
      <c r="AW30" s="75">
        <f t="shared" si="20"/>
        <v>0</v>
      </c>
      <c r="AX30" s="75">
        <f t="shared" si="21"/>
        <v>1</v>
      </c>
      <c r="AY30" s="75">
        <f t="shared" si="22"/>
        <v>2</v>
      </c>
      <c r="AZ30" s="75">
        <f t="shared" si="23"/>
        <v>1</v>
      </c>
      <c r="BA30" s="75">
        <f t="shared" si="24"/>
        <v>0</v>
      </c>
      <c r="BB30" s="75">
        <f t="shared" si="25"/>
        <v>2</v>
      </c>
    </row>
    <row r="31" spans="1:54" ht="144.6" customHeight="1">
      <c r="A31" s="8" t="s">
        <v>221</v>
      </c>
      <c r="B31" s="2" t="s">
        <v>222</v>
      </c>
      <c r="C31" s="52" t="s">
        <v>166</v>
      </c>
      <c r="D31" s="57">
        <v>788301</v>
      </c>
      <c r="E31" s="90">
        <v>799836</v>
      </c>
      <c r="F31" s="76">
        <v>1092000</v>
      </c>
      <c r="G31" s="76">
        <v>787403</v>
      </c>
      <c r="H31" s="76">
        <v>1099999</v>
      </c>
      <c r="I31" s="76">
        <v>714654</v>
      </c>
      <c r="J31" s="76">
        <v>892500</v>
      </c>
      <c r="K31" s="76">
        <v>669732</v>
      </c>
      <c r="L31" s="76">
        <v>756000</v>
      </c>
      <c r="M31" s="76">
        <v>606002</v>
      </c>
      <c r="N31" s="76">
        <v>960000</v>
      </c>
      <c r="O31" s="76">
        <v>1223150</v>
      </c>
      <c r="P31" s="76">
        <v>3020769</v>
      </c>
      <c r="Q31" s="92">
        <v>608254</v>
      </c>
      <c r="R31" s="76">
        <v>729730</v>
      </c>
      <c r="S31" s="76">
        <v>580000</v>
      </c>
      <c r="T31" s="76">
        <v>708716.4</v>
      </c>
      <c r="U31" s="76">
        <v>734518</v>
      </c>
      <c r="V31" s="76">
        <v>524960</v>
      </c>
      <c r="W31" s="76">
        <v>555184.44444444438</v>
      </c>
      <c r="X31" s="76">
        <v>1092000</v>
      </c>
      <c r="Y31" s="76">
        <v>773500</v>
      </c>
      <c r="Z31" s="76">
        <v>824820</v>
      </c>
      <c r="AA31" s="76">
        <v>1368500</v>
      </c>
      <c r="AB31" s="82">
        <v>750000</v>
      </c>
      <c r="AC31" s="67">
        <f t="shared" si="0"/>
        <v>773500</v>
      </c>
      <c r="AD31" s="75">
        <f t="shared" si="1"/>
        <v>1</v>
      </c>
      <c r="AE31" s="75">
        <f t="shared" si="2"/>
        <v>1</v>
      </c>
      <c r="AF31" s="75">
        <f t="shared" si="3"/>
        <v>0</v>
      </c>
      <c r="AG31" s="75">
        <f t="shared" si="4"/>
        <v>1</v>
      </c>
      <c r="AH31" s="75">
        <f t="shared" si="5"/>
        <v>0</v>
      </c>
      <c r="AI31" s="75">
        <f t="shared" si="6"/>
        <v>2</v>
      </c>
      <c r="AJ31" s="75">
        <f t="shared" si="7"/>
        <v>1</v>
      </c>
      <c r="AK31" s="75">
        <f t="shared" si="8"/>
        <v>2</v>
      </c>
      <c r="AL31" s="75">
        <f t="shared" si="9"/>
        <v>2</v>
      </c>
      <c r="AM31" s="75">
        <f t="shared" si="10"/>
        <v>0</v>
      </c>
      <c r="AN31" s="75">
        <f t="shared" si="11"/>
        <v>0</v>
      </c>
      <c r="AO31" s="75">
        <f t="shared" si="12"/>
        <v>0</v>
      </c>
      <c r="AP31" s="75">
        <f t="shared" si="13"/>
        <v>0</v>
      </c>
      <c r="AQ31" s="75">
        <f t="shared" si="14"/>
        <v>0</v>
      </c>
      <c r="AR31" s="75">
        <f t="shared" si="15"/>
        <v>2</v>
      </c>
      <c r="AS31" s="75">
        <f t="shared" si="16"/>
        <v>0</v>
      </c>
      <c r="AT31" s="75">
        <f t="shared" si="17"/>
        <v>2</v>
      </c>
      <c r="AU31" s="75">
        <f t="shared" si="18"/>
        <v>2</v>
      </c>
      <c r="AV31" s="75">
        <f t="shared" si="19"/>
        <v>0</v>
      </c>
      <c r="AW31" s="75">
        <f t="shared" si="20"/>
        <v>0</v>
      </c>
      <c r="AX31" s="75">
        <f t="shared" si="21"/>
        <v>0</v>
      </c>
      <c r="AY31" s="75">
        <f t="shared" si="22"/>
        <v>2</v>
      </c>
      <c r="AZ31" s="75">
        <f t="shared" si="23"/>
        <v>1</v>
      </c>
      <c r="BA31" s="75">
        <f t="shared" si="24"/>
        <v>0</v>
      </c>
      <c r="BB31" s="75">
        <f t="shared" si="25"/>
        <v>2</v>
      </c>
    </row>
    <row r="32" spans="1:54" ht="153" customHeight="1">
      <c r="A32" s="8" t="s">
        <v>223</v>
      </c>
      <c r="B32" s="2" t="s">
        <v>224</v>
      </c>
      <c r="C32" s="52" t="s">
        <v>166</v>
      </c>
      <c r="D32" s="57">
        <v>1356455</v>
      </c>
      <c r="E32" s="90">
        <v>1405493</v>
      </c>
      <c r="F32" s="76">
        <v>1330000</v>
      </c>
      <c r="G32" s="76">
        <v>1386304</v>
      </c>
      <c r="H32" s="76">
        <v>2130882</v>
      </c>
      <c r="I32" s="76">
        <v>1080900</v>
      </c>
      <c r="J32" s="76">
        <v>1190000</v>
      </c>
      <c r="K32" s="76">
        <v>1138295</v>
      </c>
      <c r="L32" s="76">
        <v>1026000</v>
      </c>
      <c r="M32" s="76">
        <v>1346429</v>
      </c>
      <c r="N32" s="76">
        <v>984000</v>
      </c>
      <c r="O32" s="76">
        <v>2258050</v>
      </c>
      <c r="P32" s="76">
        <v>3020769.230769231</v>
      </c>
      <c r="Q32" s="92">
        <v>1033904</v>
      </c>
      <c r="R32" s="76">
        <v>1099815</v>
      </c>
      <c r="S32" s="76">
        <v>920000</v>
      </c>
      <c r="T32" s="76">
        <v>1626180.1533600001</v>
      </c>
      <c r="U32" s="76">
        <v>1347740</v>
      </c>
      <c r="V32" s="76">
        <v>1574880</v>
      </c>
      <c r="W32" s="76">
        <v>1095538.8888888888</v>
      </c>
      <c r="X32" s="76">
        <v>1330000</v>
      </c>
      <c r="Y32" s="76">
        <v>1309000</v>
      </c>
      <c r="Z32" s="76">
        <v>1354021</v>
      </c>
      <c r="AA32" s="76">
        <v>1552499.9999999998</v>
      </c>
      <c r="AB32" s="82">
        <v>1278000</v>
      </c>
      <c r="AC32" s="67">
        <f t="shared" si="0"/>
        <v>1330000</v>
      </c>
      <c r="AD32" s="75">
        <f t="shared" si="1"/>
        <v>1</v>
      </c>
      <c r="AE32" s="75">
        <f t="shared" si="2"/>
        <v>1</v>
      </c>
      <c r="AF32" s="75">
        <f t="shared" si="3"/>
        <v>2</v>
      </c>
      <c r="AG32" s="75">
        <f t="shared" si="4"/>
        <v>1</v>
      </c>
      <c r="AH32" s="75">
        <f t="shared" si="5"/>
        <v>0</v>
      </c>
      <c r="AI32" s="75">
        <f t="shared" si="6"/>
        <v>2</v>
      </c>
      <c r="AJ32" s="75">
        <f t="shared" si="7"/>
        <v>2</v>
      </c>
      <c r="AK32" s="75">
        <f t="shared" si="8"/>
        <v>2</v>
      </c>
      <c r="AL32" s="75">
        <f t="shared" si="9"/>
        <v>0</v>
      </c>
      <c r="AM32" s="75">
        <f t="shared" si="10"/>
        <v>1</v>
      </c>
      <c r="AN32" s="75">
        <f t="shared" si="11"/>
        <v>0</v>
      </c>
      <c r="AO32" s="75">
        <f t="shared" si="12"/>
        <v>0</v>
      </c>
      <c r="AP32" s="75">
        <f t="shared" si="13"/>
        <v>0</v>
      </c>
      <c r="AQ32" s="75">
        <f t="shared" si="14"/>
        <v>0</v>
      </c>
      <c r="AR32" s="75">
        <f t="shared" si="15"/>
        <v>2</v>
      </c>
      <c r="AS32" s="75">
        <f t="shared" si="16"/>
        <v>0</v>
      </c>
      <c r="AT32" s="75">
        <f t="shared" si="17"/>
        <v>0</v>
      </c>
      <c r="AU32" s="75">
        <f t="shared" si="18"/>
        <v>1</v>
      </c>
      <c r="AV32" s="75">
        <f t="shared" si="19"/>
        <v>1</v>
      </c>
      <c r="AW32" s="75">
        <f t="shared" si="20"/>
        <v>2</v>
      </c>
      <c r="AX32" s="75">
        <f t="shared" si="21"/>
        <v>2</v>
      </c>
      <c r="AY32" s="75">
        <f t="shared" si="22"/>
        <v>2</v>
      </c>
      <c r="AZ32" s="75">
        <f t="shared" si="23"/>
        <v>1</v>
      </c>
      <c r="BA32" s="75">
        <f t="shared" si="24"/>
        <v>1</v>
      </c>
      <c r="BB32" s="75">
        <f t="shared" si="25"/>
        <v>2</v>
      </c>
    </row>
    <row r="33" spans="1:54" ht="147" customHeight="1">
      <c r="A33" s="8" t="s">
        <v>225</v>
      </c>
      <c r="B33" s="2" t="s">
        <v>226</v>
      </c>
      <c r="C33" s="52" t="s">
        <v>166</v>
      </c>
      <c r="D33" s="57">
        <v>1962537</v>
      </c>
      <c r="E33" s="90">
        <v>1813441</v>
      </c>
      <c r="F33" s="76">
        <v>2100000</v>
      </c>
      <c r="G33" s="76">
        <v>1959044</v>
      </c>
      <c r="H33" s="76">
        <v>3791177</v>
      </c>
      <c r="I33" s="76">
        <v>1320000</v>
      </c>
      <c r="J33" s="76">
        <v>2975000</v>
      </c>
      <c r="K33" s="76">
        <v>1735556</v>
      </c>
      <c r="L33" s="76">
        <v>1296000</v>
      </c>
      <c r="M33" s="76">
        <v>2036294</v>
      </c>
      <c r="N33" s="76">
        <v>2112000</v>
      </c>
      <c r="O33" s="76">
        <v>4327950</v>
      </c>
      <c r="P33" s="76">
        <v>5492308</v>
      </c>
      <c r="Q33" s="92">
        <v>1688992</v>
      </c>
      <c r="R33" s="76">
        <v>1928228</v>
      </c>
      <c r="S33" s="76">
        <v>1500000</v>
      </c>
      <c r="T33" s="76">
        <v>2302315.8480000002</v>
      </c>
      <c r="U33" s="76">
        <v>1951269</v>
      </c>
      <c r="V33" s="76">
        <v>2788851</v>
      </c>
      <c r="W33" s="76">
        <v>1670366.6666666665</v>
      </c>
      <c r="X33" s="76">
        <v>2100000</v>
      </c>
      <c r="Y33" s="76">
        <v>1904000</v>
      </c>
      <c r="Z33" s="76">
        <v>2013824</v>
      </c>
      <c r="AA33" s="76">
        <v>2127500</v>
      </c>
      <c r="AB33" s="82">
        <v>1945000</v>
      </c>
      <c r="AC33" s="67">
        <f t="shared" si="0"/>
        <v>1962537</v>
      </c>
      <c r="AD33" s="75">
        <f t="shared" si="1"/>
        <v>2</v>
      </c>
      <c r="AE33" s="75">
        <f t="shared" si="2"/>
        <v>2</v>
      </c>
      <c r="AF33" s="75">
        <f t="shared" si="3"/>
        <v>1</v>
      </c>
      <c r="AG33" s="75">
        <f t="shared" si="4"/>
        <v>2</v>
      </c>
      <c r="AH33" s="75">
        <f t="shared" si="5"/>
        <v>0</v>
      </c>
      <c r="AI33" s="75">
        <f t="shared" si="6"/>
        <v>0</v>
      </c>
      <c r="AJ33" s="75">
        <f t="shared" si="7"/>
        <v>0</v>
      </c>
      <c r="AK33" s="75">
        <f t="shared" si="8"/>
        <v>2</v>
      </c>
      <c r="AL33" s="75">
        <f t="shared" si="9"/>
        <v>0</v>
      </c>
      <c r="AM33" s="75">
        <f t="shared" si="10"/>
        <v>1</v>
      </c>
      <c r="AN33" s="75">
        <f t="shared" si="11"/>
        <v>1</v>
      </c>
      <c r="AO33" s="75">
        <f t="shared" si="12"/>
        <v>0</v>
      </c>
      <c r="AP33" s="75">
        <f t="shared" si="13"/>
        <v>0</v>
      </c>
      <c r="AQ33" s="75">
        <f t="shared" si="14"/>
        <v>2</v>
      </c>
      <c r="AR33" s="75">
        <f t="shared" si="15"/>
        <v>2</v>
      </c>
      <c r="AS33" s="75">
        <f t="shared" si="16"/>
        <v>0</v>
      </c>
      <c r="AT33" s="75">
        <f t="shared" si="17"/>
        <v>1</v>
      </c>
      <c r="AU33" s="75">
        <f t="shared" si="18"/>
        <v>2</v>
      </c>
      <c r="AV33" s="75">
        <f t="shared" si="19"/>
        <v>0</v>
      </c>
      <c r="AW33" s="75">
        <f t="shared" si="20"/>
        <v>2</v>
      </c>
      <c r="AX33" s="75">
        <f t="shared" si="21"/>
        <v>1</v>
      </c>
      <c r="AY33" s="75">
        <f t="shared" si="22"/>
        <v>2</v>
      </c>
      <c r="AZ33" s="75">
        <f t="shared" si="23"/>
        <v>1</v>
      </c>
      <c r="BA33" s="75">
        <f t="shared" si="24"/>
        <v>1</v>
      </c>
      <c r="BB33" s="75">
        <f t="shared" si="25"/>
        <v>2</v>
      </c>
    </row>
    <row r="34" spans="1:54" ht="87.6" customHeight="1">
      <c r="A34" s="8" t="s">
        <v>227</v>
      </c>
      <c r="B34" s="2" t="s">
        <v>228</v>
      </c>
      <c r="C34" s="52" t="s">
        <v>166</v>
      </c>
      <c r="D34" s="57">
        <v>50673</v>
      </c>
      <c r="E34" s="90">
        <v>51149</v>
      </c>
      <c r="F34" s="76">
        <v>53200</v>
      </c>
      <c r="G34" s="76">
        <v>46184</v>
      </c>
      <c r="H34" s="76">
        <v>42000</v>
      </c>
      <c r="I34" s="76">
        <v>43352</v>
      </c>
      <c r="J34" s="76">
        <v>17850</v>
      </c>
      <c r="K34" s="76">
        <v>35736</v>
      </c>
      <c r="L34" s="76">
        <v>46820.160000000003</v>
      </c>
      <c r="M34" s="76">
        <v>46155</v>
      </c>
      <c r="N34" s="76">
        <v>35700</v>
      </c>
      <c r="O34" s="76">
        <v>79100</v>
      </c>
      <c r="P34" s="76">
        <v>56754</v>
      </c>
      <c r="Q34" s="92">
        <v>36852</v>
      </c>
      <c r="R34" s="76">
        <v>38280</v>
      </c>
      <c r="S34" s="76">
        <v>37000</v>
      </c>
      <c r="T34" s="76">
        <v>64063.912751999989</v>
      </c>
      <c r="U34" s="76">
        <v>48493</v>
      </c>
      <c r="V34" s="76">
        <v>19686</v>
      </c>
      <c r="W34" s="76">
        <v>40282.222222222219</v>
      </c>
      <c r="X34" s="76">
        <v>53200</v>
      </c>
      <c r="Y34" s="76">
        <v>48790</v>
      </c>
      <c r="Z34" s="76">
        <v>44316</v>
      </c>
      <c r="AA34" s="76">
        <v>51749.999999999993</v>
      </c>
      <c r="AB34" s="82">
        <v>47000</v>
      </c>
      <c r="AC34" s="67">
        <f t="shared" si="0"/>
        <v>46184</v>
      </c>
      <c r="AD34" s="75">
        <f t="shared" si="1"/>
        <v>1</v>
      </c>
      <c r="AE34" s="75">
        <f t="shared" si="2"/>
        <v>1</v>
      </c>
      <c r="AF34" s="75">
        <f t="shared" si="3"/>
        <v>1</v>
      </c>
      <c r="AG34" s="75">
        <f t="shared" si="4"/>
        <v>2</v>
      </c>
      <c r="AH34" s="75">
        <f t="shared" si="5"/>
        <v>2</v>
      </c>
      <c r="AI34" s="75">
        <f t="shared" si="6"/>
        <v>2</v>
      </c>
      <c r="AJ34" s="75">
        <f t="shared" si="7"/>
        <v>0</v>
      </c>
      <c r="AK34" s="75">
        <f t="shared" si="8"/>
        <v>0</v>
      </c>
      <c r="AL34" s="75">
        <f t="shared" si="9"/>
        <v>1</v>
      </c>
      <c r="AM34" s="75">
        <f t="shared" si="10"/>
        <v>2</v>
      </c>
      <c r="AN34" s="75">
        <f t="shared" si="11"/>
        <v>0</v>
      </c>
      <c r="AO34" s="75">
        <f t="shared" si="12"/>
        <v>0</v>
      </c>
      <c r="AP34" s="75">
        <f t="shared" si="13"/>
        <v>0</v>
      </c>
      <c r="AQ34" s="75">
        <f t="shared" si="14"/>
        <v>0</v>
      </c>
      <c r="AR34" s="75">
        <f t="shared" si="15"/>
        <v>2</v>
      </c>
      <c r="AS34" s="75">
        <f t="shared" si="16"/>
        <v>2</v>
      </c>
      <c r="AT34" s="75">
        <f t="shared" si="17"/>
        <v>0</v>
      </c>
      <c r="AU34" s="75">
        <f t="shared" si="18"/>
        <v>1</v>
      </c>
      <c r="AV34" s="75">
        <f t="shared" si="19"/>
        <v>0</v>
      </c>
      <c r="AW34" s="75">
        <f t="shared" si="20"/>
        <v>2</v>
      </c>
      <c r="AX34" s="75">
        <f t="shared" si="21"/>
        <v>1</v>
      </c>
      <c r="AY34" s="75">
        <f t="shared" si="22"/>
        <v>1</v>
      </c>
      <c r="AZ34" s="75">
        <f t="shared" si="23"/>
        <v>2</v>
      </c>
      <c r="BA34" s="75">
        <f t="shared" si="24"/>
        <v>1</v>
      </c>
      <c r="BB34" s="75">
        <f t="shared" si="25"/>
        <v>1</v>
      </c>
    </row>
    <row r="35" spans="1:54" ht="60">
      <c r="A35" s="8" t="s">
        <v>229</v>
      </c>
      <c r="B35" s="2" t="s">
        <v>230</v>
      </c>
      <c r="C35" s="52" t="s">
        <v>166</v>
      </c>
      <c r="D35" s="57">
        <v>58116</v>
      </c>
      <c r="E35" s="90">
        <v>55022</v>
      </c>
      <c r="F35" s="76">
        <v>67200</v>
      </c>
      <c r="G35" s="76">
        <v>63052</v>
      </c>
      <c r="H35" s="76">
        <v>81066</v>
      </c>
      <c r="I35" s="76">
        <v>59419</v>
      </c>
      <c r="J35" s="76">
        <v>19833</v>
      </c>
      <c r="K35" s="76">
        <v>35736</v>
      </c>
      <c r="L35" s="76">
        <v>56612.520000000004</v>
      </c>
      <c r="M35" s="76">
        <v>56899</v>
      </c>
      <c r="N35" s="76">
        <v>42840</v>
      </c>
      <c r="O35" s="76">
        <v>90350</v>
      </c>
      <c r="P35" s="76">
        <v>76892</v>
      </c>
      <c r="Q35" s="92">
        <v>48489</v>
      </c>
      <c r="R35" s="76">
        <v>57233</v>
      </c>
      <c r="S35" s="76">
        <v>46000</v>
      </c>
      <c r="T35" s="76">
        <v>80078.878488000002</v>
      </c>
      <c r="U35" s="76">
        <v>54564</v>
      </c>
      <c r="V35" s="76">
        <v>27888</v>
      </c>
      <c r="W35" s="76">
        <v>50352.222222222219</v>
      </c>
      <c r="X35" s="76">
        <v>67200</v>
      </c>
      <c r="Y35" s="76">
        <v>58310</v>
      </c>
      <c r="Z35" s="76">
        <v>49731</v>
      </c>
      <c r="AA35" s="76">
        <v>57499.999999999993</v>
      </c>
      <c r="AB35" s="82">
        <v>59000</v>
      </c>
      <c r="AC35" s="67">
        <f t="shared" si="0"/>
        <v>57233</v>
      </c>
      <c r="AD35" s="75">
        <f t="shared" si="1"/>
        <v>1</v>
      </c>
      <c r="AE35" s="75">
        <f t="shared" si="2"/>
        <v>2</v>
      </c>
      <c r="AF35" s="75">
        <f t="shared" si="3"/>
        <v>1</v>
      </c>
      <c r="AG35" s="75">
        <f t="shared" si="4"/>
        <v>1</v>
      </c>
      <c r="AH35" s="75">
        <f t="shared" si="5"/>
        <v>0</v>
      </c>
      <c r="AI35" s="75">
        <f t="shared" si="6"/>
        <v>1</v>
      </c>
      <c r="AJ35" s="75">
        <f t="shared" si="7"/>
        <v>0</v>
      </c>
      <c r="AK35" s="75">
        <f t="shared" si="8"/>
        <v>0</v>
      </c>
      <c r="AL35" s="75">
        <f t="shared" si="9"/>
        <v>2</v>
      </c>
      <c r="AM35" s="75">
        <f t="shared" si="10"/>
        <v>2</v>
      </c>
      <c r="AN35" s="75">
        <f t="shared" si="11"/>
        <v>0</v>
      </c>
      <c r="AO35" s="75">
        <f t="shared" si="12"/>
        <v>0</v>
      </c>
      <c r="AP35" s="75">
        <f t="shared" si="13"/>
        <v>0</v>
      </c>
      <c r="AQ35" s="75">
        <f t="shared" si="14"/>
        <v>2</v>
      </c>
      <c r="AR35" s="75">
        <f t="shared" si="15"/>
        <v>2</v>
      </c>
      <c r="AS35" s="75">
        <f t="shared" si="16"/>
        <v>2</v>
      </c>
      <c r="AT35" s="75">
        <f t="shared" si="17"/>
        <v>0</v>
      </c>
      <c r="AU35" s="75">
        <f t="shared" si="18"/>
        <v>2</v>
      </c>
      <c r="AV35" s="75">
        <f t="shared" si="19"/>
        <v>0</v>
      </c>
      <c r="AW35" s="75">
        <f t="shared" si="20"/>
        <v>2</v>
      </c>
      <c r="AX35" s="75">
        <f t="shared" si="21"/>
        <v>1</v>
      </c>
      <c r="AY35" s="75">
        <f t="shared" si="22"/>
        <v>1</v>
      </c>
      <c r="AZ35" s="75">
        <f t="shared" si="23"/>
        <v>2</v>
      </c>
      <c r="BA35" s="75">
        <f t="shared" si="24"/>
        <v>1</v>
      </c>
      <c r="BB35" s="75">
        <f t="shared" si="25"/>
        <v>1</v>
      </c>
    </row>
    <row r="36" spans="1:54" ht="75">
      <c r="A36" s="8" t="s">
        <v>231</v>
      </c>
      <c r="B36" s="2" t="s">
        <v>232</v>
      </c>
      <c r="C36" s="52" t="s">
        <v>166</v>
      </c>
      <c r="D36" s="57">
        <v>68084</v>
      </c>
      <c r="E36" s="90">
        <v>67824</v>
      </c>
      <c r="F36" s="76">
        <v>74200</v>
      </c>
      <c r="G36" s="76">
        <v>64333</v>
      </c>
      <c r="H36" s="76">
        <v>113750</v>
      </c>
      <c r="I36" s="76">
        <v>57890</v>
      </c>
      <c r="J36" s="76">
        <v>29750</v>
      </c>
      <c r="K36" s="76">
        <v>48731</v>
      </c>
      <c r="L36" s="76">
        <v>59785.56</v>
      </c>
      <c r="M36" s="76">
        <v>70218</v>
      </c>
      <c r="N36" s="76">
        <v>57120</v>
      </c>
      <c r="O36" s="76">
        <v>116700</v>
      </c>
      <c r="P36" s="76">
        <v>87877</v>
      </c>
      <c r="Q36" s="92">
        <v>54309</v>
      </c>
      <c r="R36" s="76">
        <v>70157</v>
      </c>
      <c r="S36" s="76">
        <v>52000</v>
      </c>
      <c r="T36" s="76">
        <v>89689.072872000004</v>
      </c>
      <c r="U36" s="76">
        <v>72599</v>
      </c>
      <c r="V36" s="76">
        <v>49215</v>
      </c>
      <c r="W36" s="76">
        <v>56395.555555555555</v>
      </c>
      <c r="X36" s="76">
        <v>74200</v>
      </c>
      <c r="Y36" s="76">
        <v>71400</v>
      </c>
      <c r="Z36" s="76">
        <v>65332</v>
      </c>
      <c r="AA36" s="76">
        <v>55199.999999999993</v>
      </c>
      <c r="AB36" s="82">
        <v>66000</v>
      </c>
      <c r="AC36" s="67">
        <f t="shared" si="0"/>
        <v>66000</v>
      </c>
      <c r="AD36" s="75">
        <f t="shared" si="1"/>
        <v>1</v>
      </c>
      <c r="AE36" s="75">
        <f t="shared" si="2"/>
        <v>1</v>
      </c>
      <c r="AF36" s="75">
        <f t="shared" si="3"/>
        <v>1</v>
      </c>
      <c r="AG36" s="75">
        <f t="shared" si="4"/>
        <v>2</v>
      </c>
      <c r="AH36" s="75">
        <f t="shared" si="5"/>
        <v>0</v>
      </c>
      <c r="AI36" s="75">
        <f t="shared" si="6"/>
        <v>2</v>
      </c>
      <c r="AJ36" s="75">
        <f t="shared" si="7"/>
        <v>0</v>
      </c>
      <c r="AK36" s="75">
        <f t="shared" si="8"/>
        <v>0</v>
      </c>
      <c r="AL36" s="75">
        <f t="shared" si="9"/>
        <v>2</v>
      </c>
      <c r="AM36" s="75">
        <f t="shared" si="10"/>
        <v>1</v>
      </c>
      <c r="AN36" s="75">
        <f t="shared" si="11"/>
        <v>2</v>
      </c>
      <c r="AO36" s="75">
        <f t="shared" si="12"/>
        <v>0</v>
      </c>
      <c r="AP36" s="75">
        <f t="shared" si="13"/>
        <v>0</v>
      </c>
      <c r="AQ36" s="75">
        <f t="shared" si="14"/>
        <v>2</v>
      </c>
      <c r="AR36" s="75">
        <f t="shared" si="15"/>
        <v>1</v>
      </c>
      <c r="AS36" s="75">
        <f t="shared" si="16"/>
        <v>0</v>
      </c>
      <c r="AT36" s="75">
        <f t="shared" si="17"/>
        <v>0</v>
      </c>
      <c r="AU36" s="75">
        <f t="shared" si="18"/>
        <v>1</v>
      </c>
      <c r="AV36" s="75">
        <f t="shared" si="19"/>
        <v>0</v>
      </c>
      <c r="AW36" s="75">
        <f t="shared" si="20"/>
        <v>2</v>
      </c>
      <c r="AX36" s="75">
        <f t="shared" si="21"/>
        <v>1</v>
      </c>
      <c r="AY36" s="75">
        <f t="shared" si="22"/>
        <v>1</v>
      </c>
      <c r="AZ36" s="75">
        <f t="shared" si="23"/>
        <v>2</v>
      </c>
      <c r="BA36" s="75">
        <f t="shared" si="24"/>
        <v>2</v>
      </c>
      <c r="BB36" s="75">
        <f t="shared" si="25"/>
        <v>2</v>
      </c>
    </row>
    <row r="37" spans="1:54" ht="75">
      <c r="A37" s="8" t="s">
        <v>233</v>
      </c>
      <c r="B37" s="2" t="s">
        <v>234</v>
      </c>
      <c r="C37" s="52" t="s">
        <v>166</v>
      </c>
      <c r="D37" s="57">
        <v>66296</v>
      </c>
      <c r="E37" s="90">
        <v>69881</v>
      </c>
      <c r="F37" s="76">
        <v>79800</v>
      </c>
      <c r="G37" s="76">
        <v>70178</v>
      </c>
      <c r="H37" s="76">
        <v>87500</v>
      </c>
      <c r="I37" s="76">
        <v>66000</v>
      </c>
      <c r="J37" s="76">
        <v>29750</v>
      </c>
      <c r="K37" s="76">
        <v>40609</v>
      </c>
      <c r="L37" s="76">
        <v>69458.039999999994</v>
      </c>
      <c r="M37" s="76">
        <v>66073</v>
      </c>
      <c r="N37" s="76">
        <v>49980</v>
      </c>
      <c r="O37" s="76">
        <v>131750</v>
      </c>
      <c r="P37" s="76">
        <v>95200</v>
      </c>
      <c r="Q37" s="92">
        <v>58188</v>
      </c>
      <c r="R37" s="76">
        <v>76943</v>
      </c>
      <c r="S37" s="76">
        <v>55000</v>
      </c>
      <c r="T37" s="76">
        <v>96095.869127999991</v>
      </c>
      <c r="U37" s="76">
        <v>76304</v>
      </c>
      <c r="V37" s="76">
        <v>32811</v>
      </c>
      <c r="W37" s="76">
        <v>60423.333333333328</v>
      </c>
      <c r="X37" s="76">
        <v>79800</v>
      </c>
      <c r="Y37" s="76">
        <v>67830</v>
      </c>
      <c r="Z37" s="76">
        <v>74843</v>
      </c>
      <c r="AA37" s="76">
        <v>57499.999999999993</v>
      </c>
      <c r="AB37" s="82">
        <v>70250</v>
      </c>
      <c r="AC37" s="67">
        <f t="shared" si="0"/>
        <v>69458.039999999994</v>
      </c>
      <c r="AD37" s="75">
        <f t="shared" si="1"/>
        <v>2</v>
      </c>
      <c r="AE37" s="75">
        <f t="shared" si="2"/>
        <v>1</v>
      </c>
      <c r="AF37" s="75">
        <f t="shared" si="3"/>
        <v>1</v>
      </c>
      <c r="AG37" s="75">
        <f t="shared" si="4"/>
        <v>1</v>
      </c>
      <c r="AH37" s="75">
        <f t="shared" si="5"/>
        <v>0</v>
      </c>
      <c r="AI37" s="75">
        <f t="shared" si="6"/>
        <v>2</v>
      </c>
      <c r="AJ37" s="75">
        <f t="shared" si="7"/>
        <v>0</v>
      </c>
      <c r="AK37" s="75">
        <f t="shared" si="8"/>
        <v>0</v>
      </c>
      <c r="AL37" s="75">
        <f t="shared" si="9"/>
        <v>2</v>
      </c>
      <c r="AM37" s="75">
        <f t="shared" si="10"/>
        <v>2</v>
      </c>
      <c r="AN37" s="75">
        <f t="shared" si="11"/>
        <v>0</v>
      </c>
      <c r="AO37" s="75">
        <f t="shared" si="12"/>
        <v>0</v>
      </c>
      <c r="AP37" s="75">
        <f t="shared" si="13"/>
        <v>0</v>
      </c>
      <c r="AQ37" s="75">
        <f t="shared" si="14"/>
        <v>2</v>
      </c>
      <c r="AR37" s="75">
        <f t="shared" si="15"/>
        <v>1</v>
      </c>
      <c r="AS37" s="75">
        <f t="shared" si="16"/>
        <v>0</v>
      </c>
      <c r="AT37" s="75">
        <f t="shared" si="17"/>
        <v>0</v>
      </c>
      <c r="AU37" s="75">
        <f t="shared" si="18"/>
        <v>1</v>
      </c>
      <c r="AV37" s="75">
        <f t="shared" si="19"/>
        <v>0</v>
      </c>
      <c r="AW37" s="75">
        <f t="shared" si="20"/>
        <v>2</v>
      </c>
      <c r="AX37" s="75">
        <f t="shared" si="21"/>
        <v>1</v>
      </c>
      <c r="AY37" s="75">
        <f t="shared" si="22"/>
        <v>2</v>
      </c>
      <c r="AZ37" s="75">
        <f t="shared" si="23"/>
        <v>1</v>
      </c>
      <c r="BA37" s="75">
        <f t="shared" si="24"/>
        <v>2</v>
      </c>
      <c r="BB37" s="75">
        <f t="shared" si="25"/>
        <v>1</v>
      </c>
    </row>
    <row r="38" spans="1:54" ht="45">
      <c r="A38" s="8" t="s">
        <v>235</v>
      </c>
      <c r="B38" s="2" t="s">
        <v>236</v>
      </c>
      <c r="C38" s="52" t="s">
        <v>166</v>
      </c>
      <c r="D38" s="57">
        <v>64994</v>
      </c>
      <c r="E38" s="90">
        <v>52705</v>
      </c>
      <c r="F38" s="76">
        <v>71400</v>
      </c>
      <c r="G38" s="76">
        <v>67786</v>
      </c>
      <c r="H38" s="76">
        <v>39375.000000000007</v>
      </c>
      <c r="I38" s="76">
        <v>52300</v>
      </c>
      <c r="J38" s="76">
        <v>456167</v>
      </c>
      <c r="K38" s="76">
        <v>37336.950000000004</v>
      </c>
      <c r="L38" s="76">
        <v>50335.56</v>
      </c>
      <c r="M38" s="76">
        <v>64051</v>
      </c>
      <c r="N38" s="76">
        <v>37200</v>
      </c>
      <c r="O38" s="76">
        <v>47100</v>
      </c>
      <c r="P38" s="76">
        <v>78723</v>
      </c>
      <c r="Q38" s="92">
        <v>44846</v>
      </c>
      <c r="R38" s="76">
        <v>70632</v>
      </c>
      <c r="S38" s="76">
        <v>49000</v>
      </c>
      <c r="T38" s="76">
        <v>48901.431599999996</v>
      </c>
      <c r="U38" s="76">
        <v>68349</v>
      </c>
      <c r="V38" s="76">
        <v>41013</v>
      </c>
      <c r="W38" s="76">
        <v>54150</v>
      </c>
      <c r="X38" s="76">
        <v>71400</v>
      </c>
      <c r="Y38" s="76">
        <v>54740</v>
      </c>
      <c r="Z38" s="76">
        <v>69837</v>
      </c>
      <c r="AA38" s="76">
        <v>41055</v>
      </c>
      <c r="AB38" s="82">
        <v>63000</v>
      </c>
      <c r="AC38" s="67">
        <f t="shared" si="0"/>
        <v>54150</v>
      </c>
      <c r="AD38" s="75">
        <f t="shared" si="1"/>
        <v>0</v>
      </c>
      <c r="AE38" s="75">
        <f t="shared" si="2"/>
        <v>2</v>
      </c>
      <c r="AF38" s="75">
        <f t="shared" si="3"/>
        <v>0</v>
      </c>
      <c r="AG38" s="75">
        <f t="shared" si="4"/>
        <v>0</v>
      </c>
      <c r="AH38" s="75">
        <f t="shared" si="5"/>
        <v>0</v>
      </c>
      <c r="AI38" s="75">
        <f t="shared" si="6"/>
        <v>2</v>
      </c>
      <c r="AJ38" s="75">
        <f t="shared" si="7"/>
        <v>0</v>
      </c>
      <c r="AK38" s="75">
        <f t="shared" si="8"/>
        <v>0</v>
      </c>
      <c r="AL38" s="75">
        <f t="shared" si="9"/>
        <v>2</v>
      </c>
      <c r="AM38" s="75">
        <f t="shared" si="10"/>
        <v>1</v>
      </c>
      <c r="AN38" s="75">
        <f t="shared" si="11"/>
        <v>0</v>
      </c>
      <c r="AO38" s="75">
        <f t="shared" si="12"/>
        <v>2</v>
      </c>
      <c r="AP38" s="75">
        <f t="shared" si="13"/>
        <v>0</v>
      </c>
      <c r="AQ38" s="75">
        <f t="shared" si="14"/>
        <v>2</v>
      </c>
      <c r="AR38" s="75">
        <f t="shared" si="15"/>
        <v>0</v>
      </c>
      <c r="AS38" s="75">
        <f t="shared" si="16"/>
        <v>2</v>
      </c>
      <c r="AT38" s="75">
        <f t="shared" si="17"/>
        <v>2</v>
      </c>
      <c r="AU38" s="75">
        <f t="shared" si="18"/>
        <v>0</v>
      </c>
      <c r="AV38" s="75">
        <f t="shared" si="19"/>
        <v>0</v>
      </c>
      <c r="AW38" s="75">
        <f t="shared" si="20"/>
        <v>2</v>
      </c>
      <c r="AX38" s="75">
        <f t="shared" si="21"/>
        <v>0</v>
      </c>
      <c r="AY38" s="75">
        <f t="shared" si="22"/>
        <v>1</v>
      </c>
      <c r="AZ38" s="75">
        <f t="shared" si="23"/>
        <v>0</v>
      </c>
      <c r="BA38" s="75">
        <f t="shared" si="24"/>
        <v>0</v>
      </c>
      <c r="BB38" s="75">
        <f t="shared" si="25"/>
        <v>1</v>
      </c>
    </row>
    <row r="39" spans="1:54" ht="45">
      <c r="A39" s="8" t="s">
        <v>237</v>
      </c>
      <c r="B39" s="2" t="s">
        <v>238</v>
      </c>
      <c r="C39" s="52" t="s">
        <v>166</v>
      </c>
      <c r="D39" s="57">
        <v>64967</v>
      </c>
      <c r="E39" s="90">
        <v>46196</v>
      </c>
      <c r="F39" s="76">
        <v>65800</v>
      </c>
      <c r="G39" s="76">
        <v>46756</v>
      </c>
      <c r="H39" s="76">
        <v>24062</v>
      </c>
      <c r="I39" s="76">
        <v>53930</v>
      </c>
      <c r="J39" s="76">
        <v>376833</v>
      </c>
      <c r="K39" s="76">
        <v>38173</v>
      </c>
      <c r="L39" s="76">
        <v>51346.44</v>
      </c>
      <c r="M39" s="76">
        <v>58101</v>
      </c>
      <c r="N39" s="76">
        <v>36000</v>
      </c>
      <c r="O39" s="76">
        <v>33950</v>
      </c>
      <c r="P39" s="76">
        <v>71400</v>
      </c>
      <c r="Q39" s="92">
        <v>40951</v>
      </c>
      <c r="R39" s="76">
        <v>63724</v>
      </c>
      <c r="S39" s="76">
        <v>44000</v>
      </c>
      <c r="T39" s="76">
        <v>46572.792000000001</v>
      </c>
      <c r="U39" s="76">
        <v>63646</v>
      </c>
      <c r="V39" s="76">
        <v>41013</v>
      </c>
      <c r="W39" s="76">
        <v>49446.666666666664</v>
      </c>
      <c r="X39" s="76">
        <v>65800</v>
      </c>
      <c r="Y39" s="76">
        <v>60690</v>
      </c>
      <c r="Z39" s="76">
        <v>57203</v>
      </c>
      <c r="AA39" s="76">
        <v>32199.999999999996</v>
      </c>
      <c r="AB39" s="82">
        <v>58000</v>
      </c>
      <c r="AC39" s="67">
        <f t="shared" si="0"/>
        <v>51346.44</v>
      </c>
      <c r="AD39" s="75">
        <f t="shared" si="1"/>
        <v>0</v>
      </c>
      <c r="AE39" s="75">
        <f t="shared" si="2"/>
        <v>2</v>
      </c>
      <c r="AF39" s="75">
        <f t="shared" si="3"/>
        <v>0</v>
      </c>
      <c r="AG39" s="75">
        <f t="shared" si="4"/>
        <v>2</v>
      </c>
      <c r="AH39" s="75">
        <f t="shared" si="5"/>
        <v>0</v>
      </c>
      <c r="AI39" s="75">
        <f t="shared" si="6"/>
        <v>1</v>
      </c>
      <c r="AJ39" s="75">
        <f t="shared" si="7"/>
        <v>0</v>
      </c>
      <c r="AK39" s="75">
        <f t="shared" si="8"/>
        <v>0</v>
      </c>
      <c r="AL39" s="75">
        <f t="shared" si="9"/>
        <v>2</v>
      </c>
      <c r="AM39" s="75">
        <f t="shared" si="10"/>
        <v>1</v>
      </c>
      <c r="AN39" s="75">
        <f t="shared" si="11"/>
        <v>0</v>
      </c>
      <c r="AO39" s="75">
        <f t="shared" si="12"/>
        <v>0</v>
      </c>
      <c r="AP39" s="75">
        <f t="shared" si="13"/>
        <v>0</v>
      </c>
      <c r="AQ39" s="75">
        <f t="shared" si="14"/>
        <v>0</v>
      </c>
      <c r="AR39" s="75">
        <f t="shared" si="15"/>
        <v>0</v>
      </c>
      <c r="AS39" s="75">
        <f t="shared" si="16"/>
        <v>2</v>
      </c>
      <c r="AT39" s="75">
        <f t="shared" si="17"/>
        <v>2</v>
      </c>
      <c r="AU39" s="75">
        <f t="shared" si="18"/>
        <v>0</v>
      </c>
      <c r="AV39" s="75">
        <f t="shared" si="19"/>
        <v>0</v>
      </c>
      <c r="AW39" s="75">
        <f t="shared" si="20"/>
        <v>2</v>
      </c>
      <c r="AX39" s="75">
        <f t="shared" si="21"/>
        <v>0</v>
      </c>
      <c r="AY39" s="75">
        <f t="shared" si="22"/>
        <v>1</v>
      </c>
      <c r="AZ39" s="75">
        <f t="shared" si="23"/>
        <v>1</v>
      </c>
      <c r="BA39" s="75">
        <f t="shared" si="24"/>
        <v>0</v>
      </c>
      <c r="BB39" s="75">
        <f t="shared" si="25"/>
        <v>1</v>
      </c>
    </row>
    <row r="40" spans="1:54" ht="45">
      <c r="A40" s="8" t="s">
        <v>239</v>
      </c>
      <c r="B40" s="2" t="s">
        <v>240</v>
      </c>
      <c r="C40" s="52" t="s">
        <v>166</v>
      </c>
      <c r="D40" s="57">
        <v>64138</v>
      </c>
      <c r="E40" s="90">
        <v>63599</v>
      </c>
      <c r="F40" s="76">
        <v>65800</v>
      </c>
      <c r="G40" s="76">
        <v>62166</v>
      </c>
      <c r="H40" s="76">
        <v>52500</v>
      </c>
      <c r="I40" s="76">
        <v>55100</v>
      </c>
      <c r="J40" s="76">
        <v>366917</v>
      </c>
      <c r="K40" s="76">
        <v>38173</v>
      </c>
      <c r="L40" s="76">
        <v>54000</v>
      </c>
      <c r="M40" s="76">
        <v>61154</v>
      </c>
      <c r="N40" s="76">
        <v>37200</v>
      </c>
      <c r="O40" s="76">
        <v>33950</v>
      </c>
      <c r="P40" s="76">
        <v>73231</v>
      </c>
      <c r="Q40" s="92">
        <v>41353</v>
      </c>
      <c r="R40" s="76">
        <v>57761</v>
      </c>
      <c r="S40" s="76">
        <v>44000</v>
      </c>
      <c r="T40" s="76">
        <v>42522.983999999997</v>
      </c>
      <c r="U40" s="76">
        <v>55095</v>
      </c>
      <c r="V40" s="76">
        <v>32811</v>
      </c>
      <c r="W40" s="76">
        <v>49933.333333333328</v>
      </c>
      <c r="X40" s="76">
        <v>65800</v>
      </c>
      <c r="Y40" s="76">
        <v>64260</v>
      </c>
      <c r="Z40" s="76">
        <v>65507</v>
      </c>
      <c r="AA40" s="76">
        <v>34500</v>
      </c>
      <c r="AB40" s="82">
        <v>57800</v>
      </c>
      <c r="AC40" s="67">
        <f t="shared" si="0"/>
        <v>55100</v>
      </c>
      <c r="AD40" s="75">
        <f t="shared" si="1"/>
        <v>1</v>
      </c>
      <c r="AE40" s="75">
        <f t="shared" si="2"/>
        <v>1</v>
      </c>
      <c r="AF40" s="75">
        <f t="shared" si="3"/>
        <v>1</v>
      </c>
      <c r="AG40" s="75">
        <f t="shared" si="4"/>
        <v>1</v>
      </c>
      <c r="AH40" s="75">
        <f t="shared" si="5"/>
        <v>2</v>
      </c>
      <c r="AI40" s="75">
        <f t="shared" si="6"/>
        <v>2</v>
      </c>
      <c r="AJ40" s="75">
        <f t="shared" si="7"/>
        <v>0</v>
      </c>
      <c r="AK40" s="75">
        <f t="shared" si="8"/>
        <v>0</v>
      </c>
      <c r="AL40" s="75">
        <f t="shared" si="9"/>
        <v>2</v>
      </c>
      <c r="AM40" s="75">
        <f t="shared" si="10"/>
        <v>1</v>
      </c>
      <c r="AN40" s="75">
        <f t="shared" si="11"/>
        <v>0</v>
      </c>
      <c r="AO40" s="75">
        <f t="shared" si="12"/>
        <v>0</v>
      </c>
      <c r="AP40" s="75">
        <f t="shared" si="13"/>
        <v>0</v>
      </c>
      <c r="AQ40" s="75">
        <f t="shared" si="14"/>
        <v>0</v>
      </c>
      <c r="AR40" s="75">
        <f t="shared" si="15"/>
        <v>1</v>
      </c>
      <c r="AS40" s="75">
        <f t="shared" si="16"/>
        <v>0</v>
      </c>
      <c r="AT40" s="75">
        <f t="shared" si="17"/>
        <v>0</v>
      </c>
      <c r="AU40" s="75">
        <f t="shared" si="18"/>
        <v>2</v>
      </c>
      <c r="AV40" s="75">
        <f t="shared" si="19"/>
        <v>0</v>
      </c>
      <c r="AW40" s="75">
        <f t="shared" si="20"/>
        <v>2</v>
      </c>
      <c r="AX40" s="75">
        <f t="shared" si="21"/>
        <v>1</v>
      </c>
      <c r="AY40" s="75">
        <f t="shared" si="22"/>
        <v>1</v>
      </c>
      <c r="AZ40" s="75">
        <f t="shared" si="23"/>
        <v>1</v>
      </c>
      <c r="BA40" s="75">
        <f t="shared" si="24"/>
        <v>0</v>
      </c>
      <c r="BB40" s="75">
        <f t="shared" si="25"/>
        <v>1</v>
      </c>
    </row>
    <row r="41" spans="1:54" ht="30">
      <c r="A41" s="8" t="s">
        <v>241</v>
      </c>
      <c r="B41" s="2" t="s">
        <v>242</v>
      </c>
      <c r="C41" s="52" t="s">
        <v>166</v>
      </c>
      <c r="D41" s="57">
        <v>67032</v>
      </c>
      <c r="E41" s="90">
        <v>1157</v>
      </c>
      <c r="F41" s="76">
        <v>72800</v>
      </c>
      <c r="G41" s="76">
        <v>61841</v>
      </c>
      <c r="H41" s="76">
        <v>28875.000000000004</v>
      </c>
      <c r="I41" s="76">
        <v>51254</v>
      </c>
      <c r="J41" s="76">
        <v>515667</v>
      </c>
      <c r="K41" s="76">
        <v>37337</v>
      </c>
      <c r="L41" s="76">
        <v>56160</v>
      </c>
      <c r="M41" s="76">
        <v>65313</v>
      </c>
      <c r="N41" s="76">
        <v>37200</v>
      </c>
      <c r="O41" s="76">
        <v>47100</v>
      </c>
      <c r="P41" s="76">
        <v>82385</v>
      </c>
      <c r="Q41" s="92">
        <v>45668</v>
      </c>
      <c r="R41" s="76">
        <v>70960</v>
      </c>
      <c r="S41" s="76">
        <v>49000</v>
      </c>
      <c r="T41" s="76">
        <v>48901.431599999996</v>
      </c>
      <c r="U41" s="76">
        <v>65499</v>
      </c>
      <c r="V41" s="76">
        <v>57418</v>
      </c>
      <c r="W41" s="76">
        <v>54508.888888888891</v>
      </c>
      <c r="X41" s="76">
        <v>72800</v>
      </c>
      <c r="Y41" s="76">
        <v>69020</v>
      </c>
      <c r="Z41" s="76">
        <v>66790</v>
      </c>
      <c r="AA41" s="76">
        <v>41055</v>
      </c>
      <c r="AB41" s="82">
        <v>63200</v>
      </c>
      <c r="AC41" s="67">
        <f t="shared" si="0"/>
        <v>57418</v>
      </c>
      <c r="AD41" s="75">
        <f t="shared" si="1"/>
        <v>1</v>
      </c>
      <c r="AE41" s="75">
        <f t="shared" si="2"/>
        <v>0</v>
      </c>
      <c r="AF41" s="75">
        <f t="shared" si="3"/>
        <v>0</v>
      </c>
      <c r="AG41" s="75">
        <f t="shared" si="4"/>
        <v>1</v>
      </c>
      <c r="AH41" s="75">
        <f t="shared" si="5"/>
        <v>0</v>
      </c>
      <c r="AI41" s="75">
        <f t="shared" si="6"/>
        <v>2</v>
      </c>
      <c r="AJ41" s="75">
        <f t="shared" si="7"/>
        <v>0</v>
      </c>
      <c r="AK41" s="75">
        <f t="shared" si="8"/>
        <v>0</v>
      </c>
      <c r="AL41" s="75">
        <f t="shared" si="9"/>
        <v>2</v>
      </c>
      <c r="AM41" s="75">
        <f t="shared" si="10"/>
        <v>1</v>
      </c>
      <c r="AN41" s="75">
        <f t="shared" si="11"/>
        <v>0</v>
      </c>
      <c r="AO41" s="75">
        <f t="shared" si="12"/>
        <v>2</v>
      </c>
      <c r="AP41" s="75">
        <f t="shared" si="13"/>
        <v>0</v>
      </c>
      <c r="AQ41" s="75">
        <f t="shared" si="14"/>
        <v>0</v>
      </c>
      <c r="AR41" s="75">
        <f t="shared" si="15"/>
        <v>0</v>
      </c>
      <c r="AS41" s="75">
        <f t="shared" si="16"/>
        <v>2</v>
      </c>
      <c r="AT41" s="75">
        <f t="shared" si="17"/>
        <v>2</v>
      </c>
      <c r="AU41" s="75">
        <f t="shared" si="18"/>
        <v>1</v>
      </c>
      <c r="AV41" s="75">
        <f t="shared" si="19"/>
        <v>2</v>
      </c>
      <c r="AW41" s="75">
        <f t="shared" si="20"/>
        <v>2</v>
      </c>
      <c r="AX41" s="75">
        <f t="shared" si="21"/>
        <v>0</v>
      </c>
      <c r="AY41" s="75">
        <f t="shared" si="22"/>
        <v>0</v>
      </c>
      <c r="AZ41" s="75">
        <f t="shared" si="23"/>
        <v>1</v>
      </c>
      <c r="BA41" s="75">
        <f t="shared" si="24"/>
        <v>0</v>
      </c>
      <c r="BB41" s="75">
        <f t="shared" si="25"/>
        <v>1</v>
      </c>
    </row>
    <row r="42" spans="1:54" ht="30">
      <c r="A42" s="8" t="s">
        <v>243</v>
      </c>
      <c r="B42" s="2" t="s">
        <v>244</v>
      </c>
      <c r="C42" s="52" t="s">
        <v>166</v>
      </c>
      <c r="D42" s="57">
        <v>61925</v>
      </c>
      <c r="E42" s="90">
        <v>59172</v>
      </c>
      <c r="F42" s="76">
        <v>67200</v>
      </c>
      <c r="G42" s="76">
        <v>60790</v>
      </c>
      <c r="H42" s="76">
        <v>24500.000000000004</v>
      </c>
      <c r="I42" s="76">
        <v>54398</v>
      </c>
      <c r="J42" s="76">
        <v>436333</v>
      </c>
      <c r="K42" s="76">
        <v>38173</v>
      </c>
      <c r="L42" s="76">
        <v>57780</v>
      </c>
      <c r="M42" s="76">
        <v>58113</v>
      </c>
      <c r="N42" s="76">
        <v>33600</v>
      </c>
      <c r="O42" s="76">
        <v>47100</v>
      </c>
      <c r="P42" s="76">
        <v>84215</v>
      </c>
      <c r="Q42" s="92">
        <v>40951</v>
      </c>
      <c r="R42" s="76">
        <v>59768</v>
      </c>
      <c r="S42" s="76">
        <v>44000</v>
      </c>
      <c r="T42" s="76">
        <v>40498.080000000002</v>
      </c>
      <c r="U42" s="76">
        <v>61813</v>
      </c>
      <c r="V42" s="76">
        <v>57418</v>
      </c>
      <c r="W42" s="76">
        <v>49446.666666666664</v>
      </c>
      <c r="X42" s="76">
        <v>67200</v>
      </c>
      <c r="Y42" s="76">
        <v>61880</v>
      </c>
      <c r="Z42" s="76">
        <v>64735</v>
      </c>
      <c r="AA42" s="76">
        <v>34500</v>
      </c>
      <c r="AB42" s="82">
        <v>58000</v>
      </c>
      <c r="AC42" s="67">
        <f t="shared" si="0"/>
        <v>58000</v>
      </c>
      <c r="AD42" s="75">
        <f t="shared" si="1"/>
        <v>1</v>
      </c>
      <c r="AE42" s="75">
        <f t="shared" si="2"/>
        <v>1</v>
      </c>
      <c r="AF42" s="75">
        <f t="shared" si="3"/>
        <v>1</v>
      </c>
      <c r="AG42" s="75">
        <f t="shared" si="4"/>
        <v>1</v>
      </c>
      <c r="AH42" s="75">
        <f t="shared" si="5"/>
        <v>0</v>
      </c>
      <c r="AI42" s="75">
        <f t="shared" si="6"/>
        <v>2</v>
      </c>
      <c r="AJ42" s="75">
        <f t="shared" si="7"/>
        <v>0</v>
      </c>
      <c r="AK42" s="75">
        <f t="shared" si="8"/>
        <v>0</v>
      </c>
      <c r="AL42" s="75">
        <f t="shared" si="9"/>
        <v>2</v>
      </c>
      <c r="AM42" s="75">
        <f t="shared" si="10"/>
        <v>1</v>
      </c>
      <c r="AN42" s="75">
        <f t="shared" si="11"/>
        <v>0</v>
      </c>
      <c r="AO42" s="75">
        <f t="shared" si="12"/>
        <v>2</v>
      </c>
      <c r="AP42" s="75">
        <f t="shared" si="13"/>
        <v>0</v>
      </c>
      <c r="AQ42" s="75">
        <f t="shared" si="14"/>
        <v>0</v>
      </c>
      <c r="AR42" s="75">
        <f t="shared" si="15"/>
        <v>1</v>
      </c>
      <c r="AS42" s="75">
        <f t="shared" si="16"/>
        <v>0</v>
      </c>
      <c r="AT42" s="75">
        <f t="shared" si="17"/>
        <v>0</v>
      </c>
      <c r="AU42" s="75">
        <f t="shared" si="18"/>
        <v>1</v>
      </c>
      <c r="AV42" s="75">
        <f t="shared" si="19"/>
        <v>2</v>
      </c>
      <c r="AW42" s="75">
        <f t="shared" si="20"/>
        <v>2</v>
      </c>
      <c r="AX42" s="75">
        <f t="shared" si="21"/>
        <v>1</v>
      </c>
      <c r="AY42" s="75">
        <f t="shared" si="22"/>
        <v>1</v>
      </c>
      <c r="AZ42" s="75">
        <f t="shared" si="23"/>
        <v>1</v>
      </c>
      <c r="BA42" s="75">
        <f t="shared" si="24"/>
        <v>0</v>
      </c>
      <c r="BB42" s="75">
        <f t="shared" si="25"/>
        <v>2</v>
      </c>
    </row>
    <row r="43" spans="1:54" ht="30">
      <c r="A43" s="8" t="s">
        <v>245</v>
      </c>
      <c r="B43" s="2" t="s">
        <v>246</v>
      </c>
      <c r="C43" s="52" t="s">
        <v>166</v>
      </c>
      <c r="D43" s="57">
        <v>61301</v>
      </c>
      <c r="E43" s="90">
        <v>59328</v>
      </c>
      <c r="F43" s="76">
        <v>71400</v>
      </c>
      <c r="G43" s="76">
        <v>60538</v>
      </c>
      <c r="H43" s="76">
        <v>61250</v>
      </c>
      <c r="I43" s="76">
        <v>54200</v>
      </c>
      <c r="J43" s="76">
        <v>297500</v>
      </c>
      <c r="K43" s="76">
        <v>38173</v>
      </c>
      <c r="L43" s="76">
        <v>56160</v>
      </c>
      <c r="M43" s="76">
        <v>52901</v>
      </c>
      <c r="N43" s="76">
        <v>37200</v>
      </c>
      <c r="O43" s="76">
        <v>33950</v>
      </c>
      <c r="P43" s="76">
        <v>78723</v>
      </c>
      <c r="Q43" s="92">
        <v>45570</v>
      </c>
      <c r="R43" s="76">
        <v>63858</v>
      </c>
      <c r="S43" s="76">
        <v>49000</v>
      </c>
      <c r="T43" s="76">
        <v>46876.527599999994</v>
      </c>
      <c r="U43" s="76">
        <v>58172</v>
      </c>
      <c r="V43" s="76">
        <v>49215</v>
      </c>
      <c r="W43" s="76">
        <v>54392.222222222219</v>
      </c>
      <c r="X43" s="76">
        <v>71400</v>
      </c>
      <c r="Y43" s="76">
        <v>59500</v>
      </c>
      <c r="Z43" s="76">
        <v>59261</v>
      </c>
      <c r="AA43" s="76">
        <v>34500</v>
      </c>
      <c r="AB43" s="82">
        <v>63000</v>
      </c>
      <c r="AC43" s="67">
        <f t="shared" si="0"/>
        <v>58172</v>
      </c>
      <c r="AD43" s="75">
        <f t="shared" si="1"/>
        <v>1</v>
      </c>
      <c r="AE43" s="75">
        <f t="shared" si="2"/>
        <v>1</v>
      </c>
      <c r="AF43" s="75">
        <f t="shared" si="3"/>
        <v>0</v>
      </c>
      <c r="AG43" s="75">
        <f t="shared" si="4"/>
        <v>1</v>
      </c>
      <c r="AH43" s="75">
        <f t="shared" si="5"/>
        <v>1</v>
      </c>
      <c r="AI43" s="75">
        <f t="shared" si="6"/>
        <v>2</v>
      </c>
      <c r="AJ43" s="75">
        <f t="shared" si="7"/>
        <v>0</v>
      </c>
      <c r="AK43" s="75">
        <f t="shared" si="8"/>
        <v>0</v>
      </c>
      <c r="AL43" s="75">
        <f t="shared" si="9"/>
        <v>2</v>
      </c>
      <c r="AM43" s="75">
        <f t="shared" si="10"/>
        <v>2</v>
      </c>
      <c r="AN43" s="75">
        <f t="shared" si="11"/>
        <v>0</v>
      </c>
      <c r="AO43" s="75">
        <f t="shared" si="12"/>
        <v>0</v>
      </c>
      <c r="AP43" s="75">
        <f t="shared" si="13"/>
        <v>0</v>
      </c>
      <c r="AQ43" s="75">
        <f t="shared" si="14"/>
        <v>0</v>
      </c>
      <c r="AR43" s="75">
        <f t="shared" si="15"/>
        <v>1</v>
      </c>
      <c r="AS43" s="75">
        <f t="shared" si="16"/>
        <v>2</v>
      </c>
      <c r="AT43" s="75">
        <f t="shared" si="17"/>
        <v>2</v>
      </c>
      <c r="AU43" s="75">
        <f t="shared" si="18"/>
        <v>2</v>
      </c>
      <c r="AV43" s="75">
        <f t="shared" si="19"/>
        <v>2</v>
      </c>
      <c r="AW43" s="75">
        <f t="shared" si="20"/>
        <v>2</v>
      </c>
      <c r="AX43" s="75">
        <f t="shared" si="21"/>
        <v>0</v>
      </c>
      <c r="AY43" s="75">
        <f t="shared" si="22"/>
        <v>1</v>
      </c>
      <c r="AZ43" s="75">
        <f t="shared" si="23"/>
        <v>1</v>
      </c>
      <c r="BA43" s="75">
        <f t="shared" si="24"/>
        <v>0</v>
      </c>
      <c r="BB43" s="75">
        <f t="shared" si="25"/>
        <v>1</v>
      </c>
    </row>
    <row r="44" spans="1:54" ht="45">
      <c r="A44" s="8" t="s">
        <v>247</v>
      </c>
      <c r="B44" s="2" t="s">
        <v>248</v>
      </c>
      <c r="C44" s="52" t="s">
        <v>166</v>
      </c>
      <c r="D44" s="57">
        <v>85698</v>
      </c>
      <c r="E44" s="90">
        <v>82587</v>
      </c>
      <c r="F44" s="76">
        <v>89600</v>
      </c>
      <c r="G44" s="76">
        <v>85951</v>
      </c>
      <c r="H44" s="76">
        <v>52500</v>
      </c>
      <c r="I44" s="76">
        <v>55030</v>
      </c>
      <c r="J44" s="76">
        <v>495833</v>
      </c>
      <c r="K44" s="76">
        <v>107957</v>
      </c>
      <c r="L44" s="76">
        <v>59400</v>
      </c>
      <c r="M44" s="76">
        <v>82988</v>
      </c>
      <c r="N44" s="76">
        <v>54000</v>
      </c>
      <c r="O44" s="76">
        <v>47100</v>
      </c>
      <c r="P44" s="76">
        <v>95200</v>
      </c>
      <c r="Q44" s="92">
        <v>58349</v>
      </c>
      <c r="R44" s="76">
        <v>82034</v>
      </c>
      <c r="S44" s="76">
        <v>60000</v>
      </c>
      <c r="T44" s="76">
        <v>50622.6</v>
      </c>
      <c r="U44" s="76">
        <v>87362</v>
      </c>
      <c r="V44" s="76">
        <v>57418</v>
      </c>
      <c r="W44" s="76">
        <v>67323.333333333328</v>
      </c>
      <c r="X44" s="76">
        <v>89600</v>
      </c>
      <c r="Y44" s="76">
        <v>82110</v>
      </c>
      <c r="Z44" s="76">
        <v>79321</v>
      </c>
      <c r="AA44" s="76">
        <v>75268</v>
      </c>
      <c r="AB44" s="82">
        <v>78000</v>
      </c>
      <c r="AC44" s="67">
        <f t="shared" si="0"/>
        <v>79321</v>
      </c>
      <c r="AD44" s="75">
        <f t="shared" si="1"/>
        <v>1</v>
      </c>
      <c r="AE44" s="75">
        <f t="shared" si="2"/>
        <v>1</v>
      </c>
      <c r="AF44" s="75">
        <f t="shared" si="3"/>
        <v>1</v>
      </c>
      <c r="AG44" s="75">
        <f t="shared" si="4"/>
        <v>1</v>
      </c>
      <c r="AH44" s="75">
        <f t="shared" si="5"/>
        <v>0</v>
      </c>
      <c r="AI44" s="75">
        <f t="shared" si="6"/>
        <v>0</v>
      </c>
      <c r="AJ44" s="75">
        <f t="shared" si="7"/>
        <v>0</v>
      </c>
      <c r="AK44" s="75">
        <f t="shared" si="8"/>
        <v>0</v>
      </c>
      <c r="AL44" s="75">
        <f t="shared" si="9"/>
        <v>0</v>
      </c>
      <c r="AM44" s="75">
        <f t="shared" si="10"/>
        <v>1</v>
      </c>
      <c r="AN44" s="75">
        <f t="shared" si="11"/>
        <v>0</v>
      </c>
      <c r="AO44" s="75">
        <f t="shared" si="12"/>
        <v>0</v>
      </c>
      <c r="AP44" s="75">
        <f t="shared" si="13"/>
        <v>0</v>
      </c>
      <c r="AQ44" s="75">
        <f t="shared" si="14"/>
        <v>0</v>
      </c>
      <c r="AR44" s="75">
        <f t="shared" si="15"/>
        <v>1</v>
      </c>
      <c r="AS44" s="75">
        <f t="shared" si="16"/>
        <v>0</v>
      </c>
      <c r="AT44" s="75">
        <f t="shared" si="17"/>
        <v>0</v>
      </c>
      <c r="AU44" s="75">
        <f t="shared" si="18"/>
        <v>1</v>
      </c>
      <c r="AV44" s="75">
        <f t="shared" si="19"/>
        <v>0</v>
      </c>
      <c r="AW44" s="75">
        <f t="shared" si="20"/>
        <v>2</v>
      </c>
      <c r="AX44" s="75">
        <f t="shared" si="21"/>
        <v>1</v>
      </c>
      <c r="AY44" s="75">
        <f t="shared" si="22"/>
        <v>1</v>
      </c>
      <c r="AZ44" s="75">
        <f t="shared" si="23"/>
        <v>2</v>
      </c>
      <c r="BA44" s="75">
        <f t="shared" si="24"/>
        <v>2</v>
      </c>
      <c r="BB44" s="75">
        <f t="shared" si="25"/>
        <v>2</v>
      </c>
    </row>
    <row r="45" spans="1:54" ht="45">
      <c r="A45" s="8" t="s">
        <v>249</v>
      </c>
      <c r="B45" s="2" t="s">
        <v>250</v>
      </c>
      <c r="C45" s="52" t="s">
        <v>166</v>
      </c>
      <c r="D45" s="57">
        <v>73550</v>
      </c>
      <c r="E45" s="90">
        <v>74470</v>
      </c>
      <c r="F45" s="76">
        <v>79800</v>
      </c>
      <c r="G45" s="76">
        <v>73283</v>
      </c>
      <c r="H45" s="76">
        <v>26250</v>
      </c>
      <c r="I45" s="76">
        <v>52010</v>
      </c>
      <c r="J45" s="76">
        <v>376833</v>
      </c>
      <c r="K45" s="76">
        <v>90714</v>
      </c>
      <c r="L45" s="76">
        <v>57240</v>
      </c>
      <c r="M45" s="76">
        <v>78026</v>
      </c>
      <c r="N45" s="76">
        <v>54000</v>
      </c>
      <c r="O45" s="76">
        <v>47100</v>
      </c>
      <c r="P45" s="76">
        <v>86046</v>
      </c>
      <c r="Q45" s="92">
        <v>50793</v>
      </c>
      <c r="R45" s="76">
        <v>78098</v>
      </c>
      <c r="S45" s="76">
        <v>53000</v>
      </c>
      <c r="T45" s="76">
        <v>56697.312000000005</v>
      </c>
      <c r="U45" s="76">
        <v>72456</v>
      </c>
      <c r="V45" s="76">
        <v>57418</v>
      </c>
      <c r="W45" s="76">
        <v>59936.666666666664</v>
      </c>
      <c r="X45" s="76">
        <v>79800</v>
      </c>
      <c r="Y45" s="76">
        <v>72590</v>
      </c>
      <c r="Z45" s="76">
        <v>70627</v>
      </c>
      <c r="AA45" s="76">
        <v>75268</v>
      </c>
      <c r="AB45" s="82">
        <v>62500</v>
      </c>
      <c r="AC45" s="67">
        <f t="shared" si="0"/>
        <v>72456</v>
      </c>
      <c r="AD45" s="75">
        <f t="shared" si="1"/>
        <v>1</v>
      </c>
      <c r="AE45" s="75">
        <f t="shared" si="2"/>
        <v>1</v>
      </c>
      <c r="AF45" s="75">
        <f t="shared" si="3"/>
        <v>1</v>
      </c>
      <c r="AG45" s="75">
        <f t="shared" si="4"/>
        <v>1</v>
      </c>
      <c r="AH45" s="75">
        <f t="shared" si="5"/>
        <v>0</v>
      </c>
      <c r="AI45" s="75">
        <f t="shared" si="6"/>
        <v>0</v>
      </c>
      <c r="AJ45" s="75">
        <f t="shared" si="7"/>
        <v>0</v>
      </c>
      <c r="AK45" s="75">
        <f t="shared" si="8"/>
        <v>0</v>
      </c>
      <c r="AL45" s="75">
        <f t="shared" si="9"/>
        <v>0</v>
      </c>
      <c r="AM45" s="75">
        <f t="shared" si="10"/>
        <v>1</v>
      </c>
      <c r="AN45" s="75">
        <f t="shared" si="11"/>
        <v>0</v>
      </c>
      <c r="AO45" s="75">
        <f t="shared" si="12"/>
        <v>0</v>
      </c>
      <c r="AP45" s="75">
        <f t="shared" si="13"/>
        <v>1</v>
      </c>
      <c r="AQ45" s="75">
        <f t="shared" si="14"/>
        <v>0</v>
      </c>
      <c r="AR45" s="75">
        <f t="shared" si="15"/>
        <v>1</v>
      </c>
      <c r="AS45" s="75">
        <f t="shared" si="16"/>
        <v>0</v>
      </c>
      <c r="AT45" s="75">
        <f t="shared" si="17"/>
        <v>0</v>
      </c>
      <c r="AU45" s="75">
        <f t="shared" si="18"/>
        <v>2</v>
      </c>
      <c r="AV45" s="75">
        <f t="shared" si="19"/>
        <v>0</v>
      </c>
      <c r="AW45" s="75">
        <f t="shared" si="20"/>
        <v>2</v>
      </c>
      <c r="AX45" s="75">
        <f t="shared" si="21"/>
        <v>1</v>
      </c>
      <c r="AY45" s="75">
        <f t="shared" si="22"/>
        <v>1</v>
      </c>
      <c r="AZ45" s="75">
        <f t="shared" si="23"/>
        <v>2</v>
      </c>
      <c r="BA45" s="75">
        <f t="shared" si="24"/>
        <v>1</v>
      </c>
      <c r="BB45" s="75">
        <f t="shared" si="25"/>
        <v>2</v>
      </c>
    </row>
    <row r="46" spans="1:54" ht="45">
      <c r="A46" s="8" t="s">
        <v>251</v>
      </c>
      <c r="B46" s="2" t="s">
        <v>252</v>
      </c>
      <c r="C46" s="52" t="s">
        <v>166</v>
      </c>
      <c r="D46" s="57">
        <v>68091</v>
      </c>
      <c r="E46" s="90">
        <v>67436</v>
      </c>
      <c r="F46" s="76">
        <v>72800</v>
      </c>
      <c r="G46" s="76">
        <v>51214</v>
      </c>
      <c r="H46" s="76">
        <v>61250</v>
      </c>
      <c r="I46" s="76">
        <v>50000</v>
      </c>
      <c r="J46" s="76">
        <v>357000</v>
      </c>
      <c r="K46" s="76">
        <v>48731</v>
      </c>
      <c r="L46" s="76">
        <v>54000</v>
      </c>
      <c r="M46" s="76">
        <v>63028</v>
      </c>
      <c r="N46" s="76">
        <v>54000</v>
      </c>
      <c r="O46" s="76">
        <v>33950</v>
      </c>
      <c r="P46" s="76">
        <v>78723</v>
      </c>
      <c r="Q46" s="92">
        <v>46964</v>
      </c>
      <c r="R46" s="76">
        <v>71747</v>
      </c>
      <c r="S46" s="76">
        <v>50000</v>
      </c>
      <c r="T46" s="76">
        <v>50622.6</v>
      </c>
      <c r="U46" s="76">
        <v>70306</v>
      </c>
      <c r="V46" s="76">
        <v>49215</v>
      </c>
      <c r="W46" s="76">
        <v>54796.666666666664</v>
      </c>
      <c r="X46" s="76">
        <v>72800</v>
      </c>
      <c r="Y46" s="76">
        <v>55930</v>
      </c>
      <c r="Z46" s="76">
        <v>69720</v>
      </c>
      <c r="AA46" s="76">
        <v>75268</v>
      </c>
      <c r="AB46" s="82">
        <v>64200</v>
      </c>
      <c r="AC46" s="67">
        <f t="shared" si="0"/>
        <v>61250</v>
      </c>
      <c r="AD46" s="75">
        <f t="shared" si="1"/>
        <v>1</v>
      </c>
      <c r="AE46" s="75">
        <f t="shared" si="2"/>
        <v>1</v>
      </c>
      <c r="AF46" s="75">
        <f t="shared" si="3"/>
        <v>1</v>
      </c>
      <c r="AG46" s="75">
        <f t="shared" si="4"/>
        <v>2</v>
      </c>
      <c r="AH46" s="75">
        <f t="shared" si="5"/>
        <v>2</v>
      </c>
      <c r="AI46" s="75">
        <f t="shared" si="6"/>
        <v>2</v>
      </c>
      <c r="AJ46" s="75">
        <f t="shared" si="7"/>
        <v>0</v>
      </c>
      <c r="AK46" s="75">
        <f t="shared" si="8"/>
        <v>0</v>
      </c>
      <c r="AL46" s="75">
        <f t="shared" si="9"/>
        <v>2</v>
      </c>
      <c r="AM46" s="75">
        <f t="shared" si="10"/>
        <v>1</v>
      </c>
      <c r="AN46" s="75">
        <f t="shared" si="11"/>
        <v>2</v>
      </c>
      <c r="AO46" s="75">
        <f t="shared" si="12"/>
        <v>0</v>
      </c>
      <c r="AP46" s="75">
        <f t="shared" si="13"/>
        <v>0</v>
      </c>
      <c r="AQ46" s="75">
        <f t="shared" si="14"/>
        <v>0</v>
      </c>
      <c r="AR46" s="75">
        <f t="shared" si="15"/>
        <v>1</v>
      </c>
      <c r="AS46" s="75">
        <f t="shared" si="16"/>
        <v>2</v>
      </c>
      <c r="AT46" s="75">
        <f t="shared" si="17"/>
        <v>2</v>
      </c>
      <c r="AU46" s="75">
        <f t="shared" si="18"/>
        <v>1</v>
      </c>
      <c r="AV46" s="75">
        <f t="shared" si="19"/>
        <v>2</v>
      </c>
      <c r="AW46" s="75">
        <f t="shared" si="20"/>
        <v>2</v>
      </c>
      <c r="AX46" s="75">
        <f t="shared" si="21"/>
        <v>1</v>
      </c>
      <c r="AY46" s="75">
        <f t="shared" si="22"/>
        <v>2</v>
      </c>
      <c r="AZ46" s="75">
        <f t="shared" si="23"/>
        <v>1</v>
      </c>
      <c r="BA46" s="75">
        <f t="shared" si="24"/>
        <v>0</v>
      </c>
      <c r="BB46" s="75">
        <f t="shared" si="25"/>
        <v>1</v>
      </c>
    </row>
    <row r="47" spans="1:54" ht="75">
      <c r="A47" s="8" t="s">
        <v>253</v>
      </c>
      <c r="B47" s="2" t="s">
        <v>254</v>
      </c>
      <c r="C47" s="7" t="s">
        <v>166</v>
      </c>
      <c r="D47" s="57">
        <v>81429</v>
      </c>
      <c r="E47" s="90">
        <v>83032</v>
      </c>
      <c r="F47" s="76">
        <v>93800</v>
      </c>
      <c r="G47" s="76">
        <v>82711</v>
      </c>
      <c r="H47" s="76">
        <v>315000.00000000006</v>
      </c>
      <c r="I47" s="76">
        <v>69548</v>
      </c>
      <c r="J47" s="76">
        <v>188417</v>
      </c>
      <c r="K47" s="76">
        <v>66617</v>
      </c>
      <c r="L47" s="76">
        <v>69493.679999999993</v>
      </c>
      <c r="M47" s="76">
        <v>90370</v>
      </c>
      <c r="N47" s="76">
        <v>69600</v>
      </c>
      <c r="O47" s="76">
        <v>150550</v>
      </c>
      <c r="P47" s="76">
        <v>108015</v>
      </c>
      <c r="Q47" s="92">
        <v>67885</v>
      </c>
      <c r="R47" s="76">
        <v>69698</v>
      </c>
      <c r="S47" s="76">
        <v>63000</v>
      </c>
      <c r="T47" s="76">
        <v>97162.99353599998</v>
      </c>
      <c r="U47" s="76">
        <v>80978</v>
      </c>
      <c r="V47" s="76">
        <v>1230375</v>
      </c>
      <c r="W47" s="76">
        <v>70493.333333333328</v>
      </c>
      <c r="X47" s="76">
        <v>93800</v>
      </c>
      <c r="Y47" s="76">
        <v>78540</v>
      </c>
      <c r="Z47" s="76">
        <v>91277</v>
      </c>
      <c r="AA47" s="76">
        <v>57499.999999999993</v>
      </c>
      <c r="AB47" s="82">
        <v>82000</v>
      </c>
      <c r="AC47" s="67">
        <f t="shared" si="0"/>
        <v>82000</v>
      </c>
      <c r="AD47" s="75">
        <f t="shared" si="1"/>
        <v>2</v>
      </c>
      <c r="AE47" s="75">
        <f t="shared" si="2"/>
        <v>1</v>
      </c>
      <c r="AF47" s="75">
        <f t="shared" si="3"/>
        <v>1</v>
      </c>
      <c r="AG47" s="75">
        <f t="shared" si="4"/>
        <v>1</v>
      </c>
      <c r="AH47" s="75">
        <f t="shared" si="5"/>
        <v>0</v>
      </c>
      <c r="AI47" s="75">
        <f t="shared" si="6"/>
        <v>2</v>
      </c>
      <c r="AJ47" s="75">
        <f t="shared" si="7"/>
        <v>0</v>
      </c>
      <c r="AK47" s="75">
        <f t="shared" si="8"/>
        <v>2</v>
      </c>
      <c r="AL47" s="75">
        <f t="shared" si="9"/>
        <v>2</v>
      </c>
      <c r="AM47" s="75">
        <f t="shared" si="10"/>
        <v>1</v>
      </c>
      <c r="AN47" s="75">
        <f t="shared" si="11"/>
        <v>2</v>
      </c>
      <c r="AO47" s="75">
        <f t="shared" si="12"/>
        <v>0</v>
      </c>
      <c r="AP47" s="75">
        <f t="shared" si="13"/>
        <v>0</v>
      </c>
      <c r="AQ47" s="75">
        <f t="shared" si="14"/>
        <v>2</v>
      </c>
      <c r="AR47" s="75">
        <f t="shared" si="15"/>
        <v>2</v>
      </c>
      <c r="AS47" s="75">
        <f t="shared" si="16"/>
        <v>0</v>
      </c>
      <c r="AT47" s="75">
        <f t="shared" si="17"/>
        <v>1</v>
      </c>
      <c r="AU47" s="75">
        <f t="shared" si="18"/>
        <v>2</v>
      </c>
      <c r="AV47" s="75">
        <f t="shared" si="19"/>
        <v>0</v>
      </c>
      <c r="AW47" s="75">
        <f t="shared" si="20"/>
        <v>2</v>
      </c>
      <c r="AX47" s="75">
        <f t="shared" si="21"/>
        <v>1</v>
      </c>
      <c r="AY47" s="75">
        <f t="shared" si="22"/>
        <v>2</v>
      </c>
      <c r="AZ47" s="75">
        <f t="shared" si="23"/>
        <v>1</v>
      </c>
      <c r="BA47" s="75">
        <f t="shared" si="24"/>
        <v>0</v>
      </c>
      <c r="BB47" s="75">
        <f t="shared" si="25"/>
        <v>2</v>
      </c>
    </row>
    <row r="48" spans="1:54" ht="57.6" customHeight="1">
      <c r="A48" s="8" t="s">
        <v>255</v>
      </c>
      <c r="B48" s="2" t="s">
        <v>256</v>
      </c>
      <c r="C48" s="7" t="s">
        <v>166</v>
      </c>
      <c r="D48" s="57">
        <v>76292</v>
      </c>
      <c r="E48" s="90">
        <v>78579</v>
      </c>
      <c r="F48" s="76">
        <v>79800</v>
      </c>
      <c r="G48" s="76">
        <v>74815</v>
      </c>
      <c r="H48" s="76">
        <v>96250</v>
      </c>
      <c r="I48" s="76">
        <v>50325</v>
      </c>
      <c r="J48" s="76">
        <v>168583</v>
      </c>
      <c r="K48" s="76">
        <v>57665</v>
      </c>
      <c r="L48" s="76">
        <v>50760</v>
      </c>
      <c r="M48" s="76">
        <v>71280</v>
      </c>
      <c r="N48" s="76">
        <v>60000</v>
      </c>
      <c r="O48" s="76">
        <v>101700</v>
      </c>
      <c r="P48" s="76">
        <v>95200</v>
      </c>
      <c r="Q48" s="92">
        <v>58188</v>
      </c>
      <c r="R48" s="76">
        <v>68735</v>
      </c>
      <c r="S48" s="76">
        <v>54000</v>
      </c>
      <c r="T48" s="76">
        <v>83282.276616000003</v>
      </c>
      <c r="U48" s="76">
        <v>67792</v>
      </c>
      <c r="V48" s="76">
        <v>902275</v>
      </c>
      <c r="W48" s="76">
        <v>60423.333333333328</v>
      </c>
      <c r="X48" s="76">
        <v>79800</v>
      </c>
      <c r="Y48" s="76">
        <v>78540</v>
      </c>
      <c r="Z48" s="76">
        <v>68526</v>
      </c>
      <c r="AA48" s="76">
        <v>57499.999999999993</v>
      </c>
      <c r="AB48" s="82">
        <v>70235</v>
      </c>
      <c r="AC48" s="67">
        <f t="shared" si="0"/>
        <v>71280</v>
      </c>
      <c r="AD48" s="75">
        <f t="shared" si="1"/>
        <v>1</v>
      </c>
      <c r="AE48" s="75">
        <f t="shared" si="2"/>
        <v>1</v>
      </c>
      <c r="AF48" s="75">
        <f t="shared" si="3"/>
        <v>1</v>
      </c>
      <c r="AG48" s="75">
        <f t="shared" si="4"/>
        <v>1</v>
      </c>
      <c r="AH48" s="75">
        <f t="shared" si="5"/>
        <v>0</v>
      </c>
      <c r="AI48" s="75">
        <f t="shared" si="6"/>
        <v>0</v>
      </c>
      <c r="AJ48" s="75">
        <f t="shared" si="7"/>
        <v>0</v>
      </c>
      <c r="AK48" s="75">
        <f t="shared" si="8"/>
        <v>2</v>
      </c>
      <c r="AL48" s="75">
        <f t="shared" si="9"/>
        <v>0</v>
      </c>
      <c r="AM48" s="75">
        <f t="shared" si="10"/>
        <v>2</v>
      </c>
      <c r="AN48" s="75">
        <f t="shared" si="11"/>
        <v>2</v>
      </c>
      <c r="AO48" s="75">
        <f t="shared" si="12"/>
        <v>0</v>
      </c>
      <c r="AP48" s="75">
        <f t="shared" si="13"/>
        <v>0</v>
      </c>
      <c r="AQ48" s="75">
        <f t="shared" si="14"/>
        <v>2</v>
      </c>
      <c r="AR48" s="75">
        <f t="shared" si="15"/>
        <v>2</v>
      </c>
      <c r="AS48" s="75">
        <f t="shared" si="16"/>
        <v>0</v>
      </c>
      <c r="AT48" s="75">
        <f t="shared" si="17"/>
        <v>1</v>
      </c>
      <c r="AU48" s="75">
        <f t="shared" si="18"/>
        <v>2</v>
      </c>
      <c r="AV48" s="75">
        <f t="shared" si="19"/>
        <v>0</v>
      </c>
      <c r="AW48" s="75">
        <f t="shared" si="20"/>
        <v>2</v>
      </c>
      <c r="AX48" s="75">
        <f t="shared" si="21"/>
        <v>1</v>
      </c>
      <c r="AY48" s="75">
        <f t="shared" si="22"/>
        <v>1</v>
      </c>
      <c r="AZ48" s="75">
        <f t="shared" si="23"/>
        <v>2</v>
      </c>
      <c r="BA48" s="75">
        <f t="shared" si="24"/>
        <v>2</v>
      </c>
      <c r="BB48" s="75">
        <f t="shared" si="25"/>
        <v>2</v>
      </c>
    </row>
    <row r="49" spans="1:54">
      <c r="A49" s="24"/>
      <c r="B49" s="24"/>
      <c r="C49" s="24"/>
      <c r="D49" s="77"/>
      <c r="E49" s="77"/>
      <c r="F49" s="77">
        <f t="shared" ref="F49:BB49" si="26">SUM(F2:F48)</f>
        <v>30514400</v>
      </c>
      <c r="G49" s="77">
        <f t="shared" si="26"/>
        <v>27588445</v>
      </c>
      <c r="H49" s="77">
        <f t="shared" si="26"/>
        <v>42571590</v>
      </c>
      <c r="I49" s="77">
        <f t="shared" si="26"/>
        <v>24594460</v>
      </c>
      <c r="J49" s="77">
        <f t="shared" si="26"/>
        <v>35373939</v>
      </c>
      <c r="K49" s="77">
        <f t="shared" si="26"/>
        <v>22692838.949999999</v>
      </c>
      <c r="L49" s="77">
        <f t="shared" si="26"/>
        <v>25427232.719999995</v>
      </c>
      <c r="M49" s="77">
        <f t="shared" si="26"/>
        <v>27773501</v>
      </c>
      <c r="N49" s="77">
        <f t="shared" si="26"/>
        <v>25719240</v>
      </c>
      <c r="O49" s="77">
        <f t="shared" si="26"/>
        <v>45412250</v>
      </c>
      <c r="P49" s="77">
        <f t="shared" si="26"/>
        <v>78822393.230769232</v>
      </c>
      <c r="Q49" s="77">
        <f t="shared" si="26"/>
        <v>21775658</v>
      </c>
      <c r="R49" s="77">
        <f t="shared" si="26"/>
        <v>28263957</v>
      </c>
      <c r="S49" s="77">
        <f t="shared" si="26"/>
        <v>21263100</v>
      </c>
      <c r="T49" s="77">
        <f t="shared" si="26"/>
        <v>31515057.107016008</v>
      </c>
      <c r="U49" s="77">
        <f t="shared" si="26"/>
        <v>27803425</v>
      </c>
      <c r="V49" s="77">
        <f t="shared" si="26"/>
        <v>33948186</v>
      </c>
      <c r="W49" s="77">
        <f t="shared" si="26"/>
        <v>23265512.222222224</v>
      </c>
      <c r="X49" s="77">
        <f t="shared" si="26"/>
        <v>30514400</v>
      </c>
      <c r="Y49" s="77">
        <f t="shared" si="26"/>
        <v>28321048</v>
      </c>
      <c r="Z49" s="77">
        <f t="shared" si="26"/>
        <v>28371322</v>
      </c>
      <c r="AA49" s="77">
        <f t="shared" si="26"/>
        <v>24100392</v>
      </c>
      <c r="AB49" s="77"/>
      <c r="AC49" s="77">
        <f t="shared" si="26"/>
        <v>27520670.080000002</v>
      </c>
      <c r="AD49" s="77">
        <f t="shared" si="26"/>
        <v>57</v>
      </c>
      <c r="AE49" s="77">
        <f t="shared" si="26"/>
        <v>58</v>
      </c>
      <c r="AF49" s="77">
        <f t="shared" si="26"/>
        <v>42</v>
      </c>
      <c r="AG49" s="77">
        <f t="shared" si="26"/>
        <v>66</v>
      </c>
      <c r="AH49" s="77">
        <f t="shared" si="26"/>
        <v>22</v>
      </c>
      <c r="AI49" s="77">
        <f t="shared" si="26"/>
        <v>70</v>
      </c>
      <c r="AJ49" s="77">
        <f t="shared" si="26"/>
        <v>26</v>
      </c>
      <c r="AK49" s="77">
        <f t="shared" si="26"/>
        <v>30</v>
      </c>
      <c r="AL49" s="77">
        <f t="shared" si="26"/>
        <v>64</v>
      </c>
      <c r="AM49" s="77">
        <f t="shared" si="26"/>
        <v>66</v>
      </c>
      <c r="AN49" s="77">
        <f t="shared" si="26"/>
        <v>40</v>
      </c>
      <c r="AO49" s="77">
        <f t="shared" si="26"/>
        <v>16</v>
      </c>
      <c r="AP49" s="77">
        <f t="shared" si="26"/>
        <v>6</v>
      </c>
      <c r="AQ49" s="77">
        <f t="shared" si="26"/>
        <v>33</v>
      </c>
      <c r="AR49" s="77">
        <f t="shared" si="26"/>
        <v>57</v>
      </c>
      <c r="AS49" s="77">
        <f t="shared" si="26"/>
        <v>32</v>
      </c>
      <c r="AT49" s="77">
        <f t="shared" si="26"/>
        <v>30</v>
      </c>
      <c r="AU49" s="77">
        <f t="shared" si="26"/>
        <v>64</v>
      </c>
      <c r="AV49" s="77">
        <f t="shared" si="26"/>
        <v>31</v>
      </c>
      <c r="AW49" s="77">
        <f t="shared" si="26"/>
        <v>70</v>
      </c>
      <c r="AX49" s="77">
        <f t="shared" si="26"/>
        <v>42</v>
      </c>
      <c r="AY49" s="77">
        <f t="shared" si="26"/>
        <v>64</v>
      </c>
      <c r="AZ49" s="77">
        <f t="shared" si="26"/>
        <v>64</v>
      </c>
      <c r="BA49" s="77">
        <f t="shared" si="26"/>
        <v>29</v>
      </c>
      <c r="BB49" s="77">
        <f t="shared" si="26"/>
        <v>71</v>
      </c>
    </row>
  </sheetData>
  <sheetProtection algorithmName="SHA-512" hashValue="9GZUciSvTxIr+z2dG2622rCrRMijFoED+Tirf7dUku9aPIcD29ML87qRGvuFGfhW/ilCJGsjCkgsT5r8BjHelA==" saltValue="f347VbIvvB5MjE+BKxJ0r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BB32"/>
  <sheetViews>
    <sheetView topLeftCell="AL2" zoomScale="80" zoomScaleNormal="80" workbookViewId="0">
      <selection activeCell="AR1" sqref="AR1:AR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2" t="s">
        <v>0</v>
      </c>
      <c r="B1" s="13" t="s">
        <v>1</v>
      </c>
      <c r="C1" s="42" t="s">
        <v>3</v>
      </c>
      <c r="D1" s="74" t="s">
        <v>4</v>
      </c>
      <c r="E1" s="42" t="s">
        <v>5</v>
      </c>
      <c r="F1" s="74" t="s">
        <v>6</v>
      </c>
      <c r="G1" s="42" t="s">
        <v>7</v>
      </c>
      <c r="H1" s="74" t="s">
        <v>8</v>
      </c>
      <c r="I1" s="42" t="s">
        <v>9</v>
      </c>
      <c r="J1" s="74" t="s">
        <v>257</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4" ht="255">
      <c r="A2" s="8" t="s">
        <v>258</v>
      </c>
      <c r="B2" s="2" t="s">
        <v>259</v>
      </c>
      <c r="C2" s="24">
        <v>60703</v>
      </c>
      <c r="D2" s="58">
        <v>6799</v>
      </c>
      <c r="E2" s="59">
        <v>52000</v>
      </c>
      <c r="F2" s="60">
        <v>72349</v>
      </c>
      <c r="G2" s="61">
        <v>70000.000000000015</v>
      </c>
      <c r="H2" s="60">
        <v>50698</v>
      </c>
      <c r="I2" s="65">
        <v>35700</v>
      </c>
      <c r="J2" s="66">
        <v>66451.208548361668</v>
      </c>
      <c r="K2" s="66">
        <v>62475</v>
      </c>
      <c r="L2" s="66">
        <v>50836.68</v>
      </c>
      <c r="M2" s="66">
        <v>64241</v>
      </c>
      <c r="N2" s="66">
        <v>60000</v>
      </c>
      <c r="O2" s="66">
        <v>60250</v>
      </c>
      <c r="P2" s="66">
        <v>36615</v>
      </c>
      <c r="Q2" s="91">
        <v>54794</v>
      </c>
      <c r="R2" s="66">
        <v>58950</v>
      </c>
      <c r="S2" s="66">
        <v>52000</v>
      </c>
      <c r="T2" s="66">
        <v>85045.967999999993</v>
      </c>
      <c r="U2" s="66">
        <v>61612</v>
      </c>
      <c r="V2" s="66">
        <v>53684</v>
      </c>
      <c r="W2" s="66">
        <v>51209</v>
      </c>
      <c r="X2" s="66">
        <v>52000</v>
      </c>
      <c r="Y2" s="66">
        <v>65450</v>
      </c>
      <c r="Z2" s="66">
        <v>66274</v>
      </c>
      <c r="AA2" s="66">
        <v>36950</v>
      </c>
      <c r="AB2" s="66">
        <v>64100</v>
      </c>
      <c r="AC2" s="67">
        <f>IFERROR(MEDIAN(C2:AB2),0)</f>
        <v>59475</v>
      </c>
      <c r="AD2" s="75">
        <f t="shared" ref="AD2:AJ3" si="0">IF(C2=$AC2,2,IF(AND(($AC2-C2)/$AC2&lt;=0.2,($AC2-C2)/$AC2&gt;0),2,IF(AND(($AC2-C2)/$AC2&gt;=-0.2,($AC2-C2)/$AC2&lt;0),1,0)))</f>
        <v>1</v>
      </c>
      <c r="AE2" s="75">
        <f t="shared" si="0"/>
        <v>0</v>
      </c>
      <c r="AF2" s="75">
        <f t="shared" si="0"/>
        <v>2</v>
      </c>
      <c r="AG2" s="75">
        <f t="shared" si="0"/>
        <v>0</v>
      </c>
      <c r="AH2" s="75">
        <f t="shared" si="0"/>
        <v>1</v>
      </c>
      <c r="AI2" s="75">
        <f t="shared" si="0"/>
        <v>2</v>
      </c>
      <c r="AJ2" s="75">
        <f t="shared" si="0"/>
        <v>0</v>
      </c>
      <c r="AK2" s="75">
        <f t="shared" ref="AK2:AT3" si="1">IF(K2=$AC2,2,IF(AND(($AC2-K2)/$AC2&lt;=0.2,($AC2-K2)/$AC2&gt;0),2,IF(AND(($AC2-K2)/$AC2&gt;=-0.2,($AC2-K2)/$AC2&lt;0),1,0)))</f>
        <v>1</v>
      </c>
      <c r="AL2" s="75">
        <f t="shared" si="1"/>
        <v>2</v>
      </c>
      <c r="AM2" s="75">
        <f t="shared" si="1"/>
        <v>1</v>
      </c>
      <c r="AN2" s="75">
        <f t="shared" si="1"/>
        <v>1</v>
      </c>
      <c r="AO2" s="75">
        <f t="shared" si="1"/>
        <v>1</v>
      </c>
      <c r="AP2" s="75">
        <f t="shared" si="1"/>
        <v>0</v>
      </c>
      <c r="AQ2" s="75">
        <f t="shared" si="1"/>
        <v>2</v>
      </c>
      <c r="AR2" s="75">
        <f t="shared" si="1"/>
        <v>2</v>
      </c>
      <c r="AS2" s="75">
        <f t="shared" si="1"/>
        <v>2</v>
      </c>
      <c r="AT2" s="75">
        <f t="shared" si="1"/>
        <v>0</v>
      </c>
      <c r="AU2" s="75">
        <f t="shared" ref="AU2:BD3" si="2">IF(U2=$AC2,2,IF(AND(($AC2-U2)/$AC2&lt;=0.2,($AC2-U2)/$AC2&gt;0),2,IF(AND(($AC2-U2)/$AC2&gt;=-0.2,($AC2-U2)/$AC2&lt;0),1,0)))</f>
        <v>1</v>
      </c>
      <c r="AV2" s="75">
        <f t="shared" si="2"/>
        <v>2</v>
      </c>
      <c r="AW2" s="75">
        <f t="shared" si="2"/>
        <v>2</v>
      </c>
      <c r="AX2" s="75">
        <f t="shared" si="2"/>
        <v>2</v>
      </c>
      <c r="AY2" s="75">
        <f t="shared" si="2"/>
        <v>1</v>
      </c>
      <c r="AZ2" s="75">
        <f t="shared" si="2"/>
        <v>1</v>
      </c>
      <c r="BA2" s="75">
        <f t="shared" si="2"/>
        <v>0</v>
      </c>
      <c r="BB2" s="75">
        <f t="shared" si="2"/>
        <v>1</v>
      </c>
    </row>
    <row r="3" spans="1:54" ht="45">
      <c r="A3" s="8" t="s">
        <v>260</v>
      </c>
      <c r="B3" s="2" t="s">
        <v>261</v>
      </c>
      <c r="C3" s="24">
        <v>46555</v>
      </c>
      <c r="D3" s="58">
        <v>48473</v>
      </c>
      <c r="E3" s="59">
        <v>38000</v>
      </c>
      <c r="F3" s="60">
        <v>43755</v>
      </c>
      <c r="G3" s="61">
        <v>26250</v>
      </c>
      <c r="H3" s="60">
        <v>38654</v>
      </c>
      <c r="I3" s="65">
        <v>18842</v>
      </c>
      <c r="J3" s="66">
        <v>48088.300138854553</v>
      </c>
      <c r="K3" s="66">
        <v>23205</v>
      </c>
      <c r="L3" s="66">
        <v>34560</v>
      </c>
      <c r="M3" s="66">
        <v>45757</v>
      </c>
      <c r="N3" s="66">
        <v>72000</v>
      </c>
      <c r="O3" s="66">
        <v>26400</v>
      </c>
      <c r="P3" s="66">
        <v>29292</v>
      </c>
      <c r="Q3" s="91">
        <v>39652</v>
      </c>
      <c r="R3" s="66">
        <v>49526</v>
      </c>
      <c r="S3" s="66">
        <v>39000</v>
      </c>
      <c r="T3" s="66">
        <v>76946.351999999999</v>
      </c>
      <c r="U3" s="66">
        <v>49622</v>
      </c>
      <c r="V3" s="66">
        <v>35789</v>
      </c>
      <c r="W3" s="66">
        <v>37058</v>
      </c>
      <c r="X3" s="66">
        <v>38000</v>
      </c>
      <c r="Y3" s="66">
        <v>48790</v>
      </c>
      <c r="Z3" s="66">
        <v>47170</v>
      </c>
      <c r="AA3" s="66">
        <v>24724.999999999996</v>
      </c>
      <c r="AB3" s="66">
        <v>46500</v>
      </c>
      <c r="AC3" s="67">
        <f>IFERROR(MEDIAN(C3:AB3),0)</f>
        <v>39326</v>
      </c>
      <c r="AD3" s="75">
        <f t="shared" si="0"/>
        <v>1</v>
      </c>
      <c r="AE3" s="75">
        <f t="shared" si="0"/>
        <v>0</v>
      </c>
      <c r="AF3" s="75">
        <f t="shared" si="0"/>
        <v>2</v>
      </c>
      <c r="AG3" s="75">
        <f t="shared" si="0"/>
        <v>1</v>
      </c>
      <c r="AH3" s="75">
        <f t="shared" si="0"/>
        <v>0</v>
      </c>
      <c r="AI3" s="75">
        <f t="shared" si="0"/>
        <v>2</v>
      </c>
      <c r="AJ3" s="75">
        <f t="shared" si="0"/>
        <v>0</v>
      </c>
      <c r="AK3" s="75">
        <f t="shared" si="1"/>
        <v>0</v>
      </c>
      <c r="AL3" s="75">
        <f t="shared" si="1"/>
        <v>2</v>
      </c>
      <c r="AM3" s="75">
        <f t="shared" si="1"/>
        <v>1</v>
      </c>
      <c r="AN3" s="75">
        <f t="shared" si="1"/>
        <v>0</v>
      </c>
      <c r="AO3" s="75">
        <f t="shared" si="1"/>
        <v>0</v>
      </c>
      <c r="AP3" s="75">
        <f t="shared" si="1"/>
        <v>0</v>
      </c>
      <c r="AQ3" s="75">
        <f t="shared" si="1"/>
        <v>1</v>
      </c>
      <c r="AR3" s="75">
        <f t="shared" si="1"/>
        <v>0</v>
      </c>
      <c r="AS3" s="75">
        <f t="shared" si="1"/>
        <v>2</v>
      </c>
      <c r="AT3" s="75">
        <f t="shared" si="1"/>
        <v>0</v>
      </c>
      <c r="AU3" s="75">
        <f t="shared" si="2"/>
        <v>0</v>
      </c>
      <c r="AV3" s="75">
        <f t="shared" si="2"/>
        <v>2</v>
      </c>
      <c r="AW3" s="75">
        <f t="shared" si="2"/>
        <v>2</v>
      </c>
      <c r="AX3" s="75">
        <f t="shared" si="2"/>
        <v>2</v>
      </c>
      <c r="AY3" s="75">
        <f t="shared" si="2"/>
        <v>0</v>
      </c>
      <c r="AZ3" s="75">
        <f t="shared" si="2"/>
        <v>1</v>
      </c>
      <c r="BA3" s="75">
        <f t="shared" si="2"/>
        <v>0</v>
      </c>
      <c r="BB3" s="75">
        <f t="shared" si="2"/>
        <v>1</v>
      </c>
    </row>
    <row r="4" spans="1:54">
      <c r="A4" s="24"/>
      <c r="B4" s="24"/>
      <c r="C4" s="77"/>
      <c r="D4" s="77">
        <f t="shared" ref="D4:AA4" si="3">SUM(D2:D3)</f>
        <v>55272</v>
      </c>
      <c r="E4" s="77">
        <f t="shared" si="3"/>
        <v>90000</v>
      </c>
      <c r="F4" s="77">
        <f t="shared" si="3"/>
        <v>116104</v>
      </c>
      <c r="G4" s="77">
        <f t="shared" si="3"/>
        <v>96250.000000000015</v>
      </c>
      <c r="H4" s="77">
        <f t="shared" si="3"/>
        <v>89352</v>
      </c>
      <c r="I4" s="77">
        <f t="shared" si="3"/>
        <v>54542</v>
      </c>
      <c r="J4" s="77">
        <f t="shared" si="3"/>
        <v>114539.50868721622</v>
      </c>
      <c r="K4" s="77">
        <f t="shared" si="3"/>
        <v>85680</v>
      </c>
      <c r="L4" s="77">
        <f t="shared" si="3"/>
        <v>85396.68</v>
      </c>
      <c r="M4" s="77">
        <f t="shared" si="3"/>
        <v>109998</v>
      </c>
      <c r="N4" s="77">
        <f t="shared" si="3"/>
        <v>132000</v>
      </c>
      <c r="O4" s="77">
        <f t="shared" si="3"/>
        <v>86650</v>
      </c>
      <c r="P4" s="77">
        <f t="shared" si="3"/>
        <v>65907</v>
      </c>
      <c r="Q4" s="77">
        <f t="shared" si="3"/>
        <v>94446</v>
      </c>
      <c r="R4" s="77">
        <f t="shared" si="3"/>
        <v>108476</v>
      </c>
      <c r="S4" s="77">
        <f t="shared" si="3"/>
        <v>91000</v>
      </c>
      <c r="T4" s="77">
        <f t="shared" si="3"/>
        <v>161992.32000000001</v>
      </c>
      <c r="U4" s="77">
        <f t="shared" si="3"/>
        <v>111234</v>
      </c>
      <c r="V4" s="77">
        <f t="shared" si="3"/>
        <v>89473</v>
      </c>
      <c r="W4" s="77">
        <f t="shared" si="3"/>
        <v>88267</v>
      </c>
      <c r="X4" s="77">
        <f t="shared" si="3"/>
        <v>90000</v>
      </c>
      <c r="Y4" s="77">
        <f t="shared" si="3"/>
        <v>114240</v>
      </c>
      <c r="Z4" s="77">
        <f t="shared" si="3"/>
        <v>113444</v>
      </c>
      <c r="AA4" s="77">
        <f t="shared" si="3"/>
        <v>61675</v>
      </c>
      <c r="AB4" s="77"/>
      <c r="AC4" s="77">
        <f t="shared" ref="AC4" si="4">SUM(AC2:AC3)</f>
        <v>98801</v>
      </c>
      <c r="AD4" s="77">
        <f>+SUM(AD2:AD3)</f>
        <v>2</v>
      </c>
      <c r="AE4" s="77">
        <f t="shared" ref="AE4:BB4" si="5">+SUM(AE2:AE3)</f>
        <v>0</v>
      </c>
      <c r="AF4" s="77">
        <f t="shared" si="5"/>
        <v>4</v>
      </c>
      <c r="AG4" s="77">
        <f t="shared" si="5"/>
        <v>1</v>
      </c>
      <c r="AH4" s="77">
        <f t="shared" si="5"/>
        <v>1</v>
      </c>
      <c r="AI4" s="77">
        <f t="shared" si="5"/>
        <v>4</v>
      </c>
      <c r="AJ4" s="77">
        <f t="shared" si="5"/>
        <v>0</v>
      </c>
      <c r="AK4" s="77">
        <f t="shared" si="5"/>
        <v>1</v>
      </c>
      <c r="AL4" s="77">
        <f t="shared" si="5"/>
        <v>4</v>
      </c>
      <c r="AM4" s="77">
        <f t="shared" si="5"/>
        <v>2</v>
      </c>
      <c r="AN4" s="77">
        <f t="shared" si="5"/>
        <v>1</v>
      </c>
      <c r="AO4" s="77">
        <f t="shared" si="5"/>
        <v>1</v>
      </c>
      <c r="AP4" s="77">
        <f t="shared" si="5"/>
        <v>0</v>
      </c>
      <c r="AQ4" s="77">
        <f t="shared" si="5"/>
        <v>3</v>
      </c>
      <c r="AR4" s="77">
        <f t="shared" si="5"/>
        <v>2</v>
      </c>
      <c r="AS4" s="77">
        <f t="shared" si="5"/>
        <v>4</v>
      </c>
      <c r="AT4" s="77">
        <f t="shared" si="5"/>
        <v>0</v>
      </c>
      <c r="AU4" s="77">
        <f t="shared" si="5"/>
        <v>1</v>
      </c>
      <c r="AV4" s="77">
        <f t="shared" si="5"/>
        <v>4</v>
      </c>
      <c r="AW4" s="77">
        <f t="shared" si="5"/>
        <v>4</v>
      </c>
      <c r="AX4" s="77">
        <f t="shared" si="5"/>
        <v>4</v>
      </c>
      <c r="AY4" s="77">
        <f t="shared" si="5"/>
        <v>1</v>
      </c>
      <c r="AZ4" s="77">
        <f t="shared" si="5"/>
        <v>2</v>
      </c>
      <c r="BA4" s="77">
        <f t="shared" si="5"/>
        <v>0</v>
      </c>
      <c r="BB4" s="77">
        <f t="shared" si="5"/>
        <v>2</v>
      </c>
    </row>
    <row r="6" spans="1:54">
      <c r="AD6" s="69"/>
      <c r="AE6" s="69"/>
      <c r="AF6" s="69"/>
      <c r="AG6" s="69"/>
      <c r="AH6" s="69"/>
      <c r="AI6" s="69"/>
      <c r="AJ6" s="69"/>
      <c r="AK6" s="69"/>
      <c r="AL6" s="69"/>
    </row>
    <row r="7" spans="1:54">
      <c r="AD7" s="69"/>
      <c r="AE7" s="69"/>
      <c r="AF7" s="69"/>
      <c r="AG7" s="69"/>
      <c r="AH7" s="69"/>
      <c r="AI7" s="69"/>
      <c r="AJ7" s="69"/>
      <c r="AK7" s="69"/>
      <c r="AL7" s="69"/>
    </row>
    <row r="8" spans="1:54">
      <c r="AD8" s="69"/>
      <c r="AE8" s="69"/>
      <c r="AF8" s="69"/>
      <c r="AG8" s="69"/>
      <c r="AH8" s="69"/>
      <c r="AI8" s="69"/>
      <c r="AJ8" s="69"/>
      <c r="AK8" s="69"/>
      <c r="AL8" s="69"/>
    </row>
    <row r="9" spans="1:54">
      <c r="AD9" s="69"/>
      <c r="AE9" s="69"/>
      <c r="AF9" s="69"/>
      <c r="AG9" s="69"/>
      <c r="AH9" s="69"/>
      <c r="AI9" s="69"/>
      <c r="AJ9" s="69"/>
      <c r="AK9" s="69"/>
      <c r="AL9" s="69"/>
    </row>
    <row r="10" spans="1:54">
      <c r="AD10" s="69"/>
      <c r="AE10" s="69"/>
      <c r="AF10" s="69"/>
      <c r="AG10" s="69"/>
      <c r="AH10" s="69"/>
      <c r="AI10" s="69"/>
      <c r="AJ10" s="69"/>
      <c r="AK10" s="69"/>
      <c r="AL10" s="69"/>
    </row>
    <row r="11" spans="1:54">
      <c r="AD11" s="69"/>
      <c r="AE11" s="69"/>
      <c r="AF11" s="69"/>
      <c r="AG11" s="69"/>
      <c r="AH11" s="69"/>
      <c r="AI11" s="69"/>
      <c r="AJ11" s="69"/>
      <c r="AK11" s="69"/>
      <c r="AL11" s="69"/>
    </row>
    <row r="12" spans="1:54">
      <c r="AD12" s="69"/>
      <c r="AE12" s="69"/>
      <c r="AF12" s="69"/>
      <c r="AG12" s="69"/>
      <c r="AH12" s="69"/>
      <c r="AI12" s="69"/>
      <c r="AJ12" s="69"/>
      <c r="AK12" s="69"/>
      <c r="AL12" s="69"/>
    </row>
    <row r="13" spans="1:54">
      <c r="AD13" s="69"/>
      <c r="AE13" s="69"/>
      <c r="AF13" s="69"/>
      <c r="AG13" s="69"/>
      <c r="AH13" s="69"/>
      <c r="AI13" s="69"/>
      <c r="AJ13" s="69"/>
      <c r="AK13" s="69"/>
      <c r="AL13" s="69"/>
    </row>
    <row r="14" spans="1:54">
      <c r="AD14" s="69"/>
      <c r="AE14" s="69"/>
      <c r="AF14" s="69"/>
      <c r="AG14" s="69"/>
      <c r="AH14" s="69"/>
      <c r="AI14" s="69"/>
      <c r="AJ14" s="69"/>
      <c r="AK14" s="69"/>
      <c r="AL14" s="69"/>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sheetData>
  <sheetProtection algorithmName="SHA-512" hashValue="8AnqnAMS7Ll3Ljd8Up2YJ4PsMFygo4q6CcTKJQ7a00315v7Yrbx5cJ/4S9Z7JVz19xbZWuHDQaMal07KuBb4HA==" saltValue="KDi+TpP14wQkSeyHAYajAg==" spinCount="100000" sheet="1" objects="1" scenarios="1"/>
  <protectedRanges>
    <protectedRange sqref="C2:C3" name="Rango1"/>
  </protectedRanges>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BB132"/>
  <sheetViews>
    <sheetView topLeftCell="AG1" zoomScale="75" zoomScaleNormal="70" workbookViewId="0">
      <selection activeCell="AR1" sqref="AR1:AR1048576"/>
    </sheetView>
  </sheetViews>
  <sheetFormatPr baseColWidth="10" defaultColWidth="11.42578125" defaultRowHeight="15"/>
  <cols>
    <col min="1" max="1" width="18.140625" customWidth="1"/>
    <col min="2" max="2" width="126.42578125" customWidth="1"/>
    <col min="4" max="4" width="12.85546875" style="26" customWidth="1"/>
    <col min="5" max="5" width="13.42578125" style="26" customWidth="1"/>
    <col min="6" max="6" width="15.85546875" style="26" customWidth="1"/>
    <col min="7" max="7" width="14.42578125" style="26" customWidth="1"/>
    <col min="8" max="8" width="14.85546875" style="26" customWidth="1"/>
    <col min="9" max="9" width="15.140625" style="26" customWidth="1"/>
    <col min="10" max="10" width="16.710937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s="64" customFormat="1" ht="52.7" customHeight="1">
      <c r="A1" s="62" t="s">
        <v>0</v>
      </c>
      <c r="B1" s="63" t="s">
        <v>1</v>
      </c>
      <c r="C1" s="79" t="s">
        <v>2</v>
      </c>
      <c r="D1" s="42" t="s">
        <v>3</v>
      </c>
      <c r="E1" s="74" t="s">
        <v>4</v>
      </c>
      <c r="F1" s="42" t="s">
        <v>5</v>
      </c>
      <c r="G1" s="74" t="s">
        <v>6</v>
      </c>
      <c r="H1" s="42" t="s">
        <v>7</v>
      </c>
      <c r="I1" s="74" t="s">
        <v>8</v>
      </c>
      <c r="J1" s="42" t="s">
        <v>9</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4" ht="105">
      <c r="A2" s="6" t="s">
        <v>262</v>
      </c>
      <c r="B2" s="6" t="s">
        <v>263</v>
      </c>
      <c r="C2" s="80" t="s">
        <v>166</v>
      </c>
      <c r="D2" s="57">
        <v>5140298</v>
      </c>
      <c r="E2" s="58">
        <v>4938747</v>
      </c>
      <c r="F2" s="59">
        <v>7700000</v>
      </c>
      <c r="G2" s="60">
        <v>5397180</v>
      </c>
      <c r="H2" s="61">
        <v>10553620.000000002</v>
      </c>
      <c r="I2" s="60">
        <v>3895000</v>
      </c>
      <c r="J2" s="65">
        <v>3200000</v>
      </c>
      <c r="K2" s="66">
        <v>4974200</v>
      </c>
      <c r="L2" s="66">
        <v>3996000</v>
      </c>
      <c r="M2" s="66">
        <v>5760966</v>
      </c>
      <c r="N2" s="66">
        <v>4141200</v>
      </c>
      <c r="O2" s="66">
        <v>3763400</v>
      </c>
      <c r="P2" s="66">
        <v>4943077</v>
      </c>
      <c r="Q2" s="91">
        <v>4233146</v>
      </c>
      <c r="R2" s="66">
        <v>4452678</v>
      </c>
      <c r="S2" s="66">
        <v>3955000</v>
      </c>
      <c r="T2" s="66">
        <v>15314400</v>
      </c>
      <c r="U2" s="66">
        <v>5341271</v>
      </c>
      <c r="V2" s="66">
        <v>6298947</v>
      </c>
      <c r="W2" s="66">
        <v>4395788.888888889</v>
      </c>
      <c r="X2" s="66">
        <v>7700000</v>
      </c>
      <c r="Y2" s="66">
        <v>4998000</v>
      </c>
      <c r="Z2" s="66">
        <v>5395272</v>
      </c>
      <c r="AA2" s="66">
        <v>2052749.9999999998</v>
      </c>
      <c r="AB2" s="66">
        <v>4910000</v>
      </c>
      <c r="AC2" s="67">
        <f t="shared" ref="AC2:AC33" si="0">IFERROR(MEDIAN(D2:AB2),0)</f>
        <v>4943077</v>
      </c>
      <c r="AD2" s="75">
        <f t="shared" ref="AD2:AD33" si="1">+IF($AC2=D2,2,IF(AND(($AC2-D2)/$AC2&lt;=0.2,($AC2-D2)/$AC2&gt;0),2,IF(AND(($AC2-D2)/$AC2&gt;=-0.2,($AC2-D2)/$AC2&lt;0),1,0)))</f>
        <v>1</v>
      </c>
      <c r="AE2" s="75">
        <f t="shared" ref="AE2:AE33" si="2">+IF($AC2=E2,2,IF(AND(($AC2-E2)/$AC2&lt;=0.2,($AC2-E2)/$AC2&gt;0),2,IF(AND(($AC2-E2)/$AC2&gt;=-0.2,($AC2-E2)/$AC2&lt;0),1,0)))</f>
        <v>2</v>
      </c>
      <c r="AF2" s="75">
        <f t="shared" ref="AF2:AF33" si="3">+IF($AC2=F2,2,IF(AND(($AC2-F2)/$AC2&lt;=0.2,($AC2-F2)/$AC2&gt;0),2,IF(AND(($AC2-F2)/$AC2&gt;=-0.2,($AC2-F2)/$AC2&lt;0),1,0)))</f>
        <v>0</v>
      </c>
      <c r="AG2" s="75">
        <f t="shared" ref="AG2:AG33" si="4">+IF($AC2=G2,2,IF(AND(($AC2-G2)/$AC2&lt;=0.2,($AC2-G2)/$AC2&gt;0),2,IF(AND(($AC2-G2)/$AC2&gt;=-0.2,($AC2-G2)/$AC2&lt;0),1,0)))</f>
        <v>1</v>
      </c>
      <c r="AH2" s="75">
        <f t="shared" ref="AH2:AH33" si="5">+IF($AC2=H2,2,IF(AND(($AC2-H2)/$AC2&lt;=0.2,($AC2-H2)/$AC2&gt;0),2,IF(AND(($AC2-H2)/$AC2&gt;=-0.2,($AC2-H2)/$AC2&lt;0),1,0)))</f>
        <v>0</v>
      </c>
      <c r="AI2" s="75">
        <f t="shared" ref="AI2:AI33" si="6">+IF($AC2=I2,2,IF(AND(($AC2-I2)/$AC2&lt;=0.2,($AC2-I2)/$AC2&gt;0),2,IF(AND(($AC2-I2)/$AC2&gt;=-0.2,($AC2-I2)/$AC2&lt;0),1,0)))</f>
        <v>0</v>
      </c>
      <c r="AJ2" s="75">
        <f t="shared" ref="AJ2:AJ33" si="7">+IF($AC2=J2,2,IF(AND(($AC2-J2)/$AC2&lt;=0.2,($AC2-J2)/$AC2&gt;0),2,IF(AND(($AC2-J2)/$AC2&gt;=-0.2,($AC2-J2)/$AC2&lt;0),1,0)))</f>
        <v>0</v>
      </c>
      <c r="AK2" s="75">
        <f t="shared" ref="AK2:AK33" si="8">+IF($AC2=K2,2,IF(AND(($AC2-K2)/$AC2&lt;=0.2,($AC2-K2)/$AC2&gt;0),2,IF(AND(($AC2-K2)/$AC2&gt;=-0.2,($AC2-K2)/$AC2&lt;0),1,0)))</f>
        <v>1</v>
      </c>
      <c r="AL2" s="75">
        <f t="shared" ref="AL2:AL33" si="9">+IF($AC2=L2,2,IF(AND(($AC2-L2)/$AC2&lt;=0.2,($AC2-L2)/$AC2&gt;0),2,IF(AND(($AC2-L2)/$AC2&gt;=-0.2,($AC2-L2)/$AC2&lt;0),1,0)))</f>
        <v>2</v>
      </c>
      <c r="AM2" s="75">
        <f t="shared" ref="AM2:AM33" si="10">+IF($AC2=M2,2,IF(AND(($AC2-M2)/$AC2&lt;=0.2,($AC2-M2)/$AC2&gt;0),2,IF(AND(($AC2-M2)/$AC2&gt;=-0.2,($AC2-M2)/$AC2&lt;0),1,0)))</f>
        <v>1</v>
      </c>
      <c r="AN2" s="75">
        <f t="shared" ref="AN2:AN33" si="11">+IF($AC2=N2,2,IF(AND(($AC2-N2)/$AC2&lt;=0.2,($AC2-N2)/$AC2&gt;0),2,IF(AND(($AC2-N2)/$AC2&gt;=-0.2,($AC2-N2)/$AC2&lt;0),1,0)))</f>
        <v>2</v>
      </c>
      <c r="AO2" s="75">
        <f t="shared" ref="AO2:AO33" si="12">+IF($AC2=O2,2,IF(AND(($AC2-O2)/$AC2&lt;=0.2,($AC2-O2)/$AC2&gt;0),2,IF(AND(($AC2-O2)/$AC2&gt;=-0.2,($AC2-O2)/$AC2&lt;0),1,0)))</f>
        <v>0</v>
      </c>
      <c r="AP2" s="75">
        <f t="shared" ref="AP2:AP33" si="13">+IF($AC2=P2,2,IF(AND(($AC2-P2)/$AC2&lt;=0.2,($AC2-P2)/$AC2&gt;0),2,IF(AND(($AC2-P2)/$AC2&gt;=-0.2,($AC2-P2)/$AC2&lt;0),1,0)))</f>
        <v>2</v>
      </c>
      <c r="AQ2" s="75">
        <f t="shared" ref="AQ2:AQ33" si="14">+IF($AC2=Q2,2,IF(AND(($AC2-Q2)/$AC2&lt;=0.2,($AC2-Q2)/$AC2&gt;0),2,IF(AND(($AC2-Q2)/$AC2&gt;=-0.2,($AC2-Q2)/$AC2&lt;0),1,0)))</f>
        <v>2</v>
      </c>
      <c r="AR2" s="75">
        <f t="shared" ref="AR2:AR33" si="15">+IF($AC2=R2,2,IF(AND(($AC2-R2)/$AC2&lt;=0.2,($AC2-R2)/$AC2&gt;0),2,IF(AND(($AC2-R2)/$AC2&gt;=-0.2,($AC2-R2)/$AC2&lt;0),1,0)))</f>
        <v>2</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1</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1</v>
      </c>
      <c r="AZ2" s="75">
        <f t="shared" ref="AZ2:AZ33" si="23">+IF($AC2=Z2,2,IF(AND(($AC2-Z2)/$AC2&lt;=0.2,($AC2-Z2)/$AC2&gt;0),2,IF(AND(($AC2-Z2)/$AC2&gt;=-0.2,($AC2-Z2)/$AC2&lt;0),1,0)))</f>
        <v>1</v>
      </c>
      <c r="BA2" s="75">
        <f t="shared" ref="BA2:BA33" si="24">+IF($AC2=AA2,2,IF(AND(($AC2-AA2)/$AC2&lt;=0.2,($AC2-AA2)/$AC2&gt;0),2,IF(AND(($AC2-AA2)/$AC2&gt;=-0.2,($AC2-AA2)/$AC2&lt;0),1,0)))</f>
        <v>0</v>
      </c>
      <c r="BB2" s="75">
        <f t="shared" ref="BB2:BB33" si="25">+IF($AC2=AB2,2,IF(AND(($AC2-AB2)/$AC2&lt;=0.2,($AC2-AB2)/$AC2&gt;0),2,IF(AND(($AC2-AB2)/$AC2&gt;=-0.2,($AC2-AB2)/$AC2&lt;0),1,0)))</f>
        <v>2</v>
      </c>
    </row>
    <row r="3" spans="1:54" ht="105">
      <c r="A3" s="6" t="s">
        <v>264</v>
      </c>
      <c r="B3" s="6" t="s">
        <v>265</v>
      </c>
      <c r="C3" s="80" t="s">
        <v>166</v>
      </c>
      <c r="D3" s="57">
        <v>7228116</v>
      </c>
      <c r="E3" s="58">
        <v>7477839</v>
      </c>
      <c r="F3" s="59">
        <v>9800000</v>
      </c>
      <c r="G3" s="60">
        <v>6978695</v>
      </c>
      <c r="H3" s="61">
        <v>13431880</v>
      </c>
      <c r="I3" s="60">
        <v>5510000</v>
      </c>
      <c r="J3" s="65">
        <v>4800000</v>
      </c>
      <c r="K3" s="66">
        <v>6414100.0000000009</v>
      </c>
      <c r="L3" s="66">
        <v>5977115.2800000003</v>
      </c>
      <c r="M3" s="66">
        <v>6666974</v>
      </c>
      <c r="N3" s="66">
        <v>4569600</v>
      </c>
      <c r="O3" s="66">
        <v>5645100</v>
      </c>
      <c r="P3" s="66">
        <v>5858461</v>
      </c>
      <c r="Q3" s="91">
        <v>5502155</v>
      </c>
      <c r="R3" s="66">
        <v>5641557</v>
      </c>
      <c r="S3" s="66">
        <v>5120000</v>
      </c>
      <c r="T3" s="66">
        <v>20419200</v>
      </c>
      <c r="U3" s="66">
        <v>7046705</v>
      </c>
      <c r="V3" s="66">
        <v>8661053</v>
      </c>
      <c r="W3" s="66">
        <v>5713555.555555555</v>
      </c>
      <c r="X3" s="66">
        <v>9800000</v>
      </c>
      <c r="Y3" s="66">
        <v>7021000</v>
      </c>
      <c r="Z3" s="66">
        <v>6341952</v>
      </c>
      <c r="AA3" s="66">
        <v>3147549.9999999995</v>
      </c>
      <c r="AB3" s="66">
        <v>6400000</v>
      </c>
      <c r="AC3" s="67">
        <f t="shared" si="0"/>
        <v>6400000</v>
      </c>
      <c r="AD3" s="75">
        <f t="shared" si="1"/>
        <v>1</v>
      </c>
      <c r="AE3" s="75">
        <f t="shared" si="2"/>
        <v>1</v>
      </c>
      <c r="AF3" s="75">
        <f t="shared" si="3"/>
        <v>0</v>
      </c>
      <c r="AG3" s="75">
        <f t="shared" si="4"/>
        <v>1</v>
      </c>
      <c r="AH3" s="75">
        <f t="shared" si="5"/>
        <v>0</v>
      </c>
      <c r="AI3" s="75">
        <f t="shared" si="6"/>
        <v>2</v>
      </c>
      <c r="AJ3" s="75">
        <f t="shared" si="7"/>
        <v>0</v>
      </c>
      <c r="AK3" s="75">
        <f t="shared" si="8"/>
        <v>1</v>
      </c>
      <c r="AL3" s="75">
        <f t="shared" si="9"/>
        <v>2</v>
      </c>
      <c r="AM3" s="75">
        <f t="shared" si="10"/>
        <v>1</v>
      </c>
      <c r="AN3" s="75">
        <f t="shared" si="11"/>
        <v>0</v>
      </c>
      <c r="AO3" s="75">
        <f t="shared" si="12"/>
        <v>2</v>
      </c>
      <c r="AP3" s="75">
        <f t="shared" si="13"/>
        <v>2</v>
      </c>
      <c r="AQ3" s="75">
        <f t="shared" si="14"/>
        <v>2</v>
      </c>
      <c r="AR3" s="75">
        <f t="shared" si="15"/>
        <v>2</v>
      </c>
      <c r="AS3" s="75">
        <f t="shared" si="16"/>
        <v>2</v>
      </c>
      <c r="AT3" s="75">
        <f t="shared" si="17"/>
        <v>0</v>
      </c>
      <c r="AU3" s="75">
        <f t="shared" si="18"/>
        <v>1</v>
      </c>
      <c r="AV3" s="75">
        <f t="shared" si="19"/>
        <v>0</v>
      </c>
      <c r="AW3" s="75">
        <f t="shared" si="20"/>
        <v>2</v>
      </c>
      <c r="AX3" s="75">
        <f t="shared" si="21"/>
        <v>0</v>
      </c>
      <c r="AY3" s="75">
        <f t="shared" si="22"/>
        <v>1</v>
      </c>
      <c r="AZ3" s="75">
        <f t="shared" si="23"/>
        <v>2</v>
      </c>
      <c r="BA3" s="75">
        <f t="shared" si="24"/>
        <v>0</v>
      </c>
      <c r="BB3" s="75">
        <f t="shared" si="25"/>
        <v>2</v>
      </c>
    </row>
    <row r="4" spans="1:54" ht="105">
      <c r="A4" s="6" t="s">
        <v>266</v>
      </c>
      <c r="B4" s="6" t="s">
        <v>267</v>
      </c>
      <c r="C4" s="80" t="s">
        <v>166</v>
      </c>
      <c r="D4" s="57">
        <v>8137480</v>
      </c>
      <c r="E4" s="58">
        <v>151455</v>
      </c>
      <c r="F4" s="59">
        <v>9100000</v>
      </c>
      <c r="G4" s="60">
        <v>7144620</v>
      </c>
      <c r="H4" s="61">
        <v>12472460.000000002</v>
      </c>
      <c r="I4" s="60">
        <v>6312030</v>
      </c>
      <c r="J4" s="65">
        <v>5000000</v>
      </c>
      <c r="K4" s="66">
        <v>7068600.0000000009</v>
      </c>
      <c r="L4" s="66">
        <v>6781366.4400000004</v>
      </c>
      <c r="M4" s="66">
        <v>6709964</v>
      </c>
      <c r="N4" s="66">
        <v>4836000</v>
      </c>
      <c r="O4" s="66">
        <v>7903100</v>
      </c>
      <c r="P4" s="66">
        <v>9703077</v>
      </c>
      <c r="Q4" s="91">
        <v>6062824</v>
      </c>
      <c r="R4" s="66">
        <v>7602793</v>
      </c>
      <c r="S4" s="66">
        <v>2980000</v>
      </c>
      <c r="T4" s="66">
        <v>17866800</v>
      </c>
      <c r="U4" s="66">
        <v>5995254</v>
      </c>
      <c r="V4" s="66">
        <v>9448421</v>
      </c>
      <c r="W4" s="66">
        <v>6295766.666666666</v>
      </c>
      <c r="X4" s="66">
        <v>9100000</v>
      </c>
      <c r="Y4" s="66">
        <v>7616000</v>
      </c>
      <c r="Z4" s="66">
        <v>8243225</v>
      </c>
      <c r="AA4" s="66">
        <v>3421249.9999999995</v>
      </c>
      <c r="AB4" s="66">
        <v>4980000</v>
      </c>
      <c r="AC4" s="67">
        <f t="shared" si="0"/>
        <v>7068600.0000000009</v>
      </c>
      <c r="AD4" s="75">
        <f t="shared" si="1"/>
        <v>1</v>
      </c>
      <c r="AE4" s="75">
        <f t="shared" si="2"/>
        <v>0</v>
      </c>
      <c r="AF4" s="75">
        <f t="shared" si="3"/>
        <v>0</v>
      </c>
      <c r="AG4" s="75">
        <f t="shared" si="4"/>
        <v>1</v>
      </c>
      <c r="AH4" s="75">
        <f t="shared" si="5"/>
        <v>0</v>
      </c>
      <c r="AI4" s="75">
        <f t="shared" si="6"/>
        <v>2</v>
      </c>
      <c r="AJ4" s="75">
        <f t="shared" si="7"/>
        <v>0</v>
      </c>
      <c r="AK4" s="75">
        <f t="shared" si="8"/>
        <v>2</v>
      </c>
      <c r="AL4" s="75">
        <f t="shared" si="9"/>
        <v>2</v>
      </c>
      <c r="AM4" s="75">
        <f t="shared" si="10"/>
        <v>2</v>
      </c>
      <c r="AN4" s="75">
        <f t="shared" si="11"/>
        <v>0</v>
      </c>
      <c r="AO4" s="75">
        <f t="shared" si="12"/>
        <v>1</v>
      </c>
      <c r="AP4" s="75">
        <f t="shared" si="13"/>
        <v>0</v>
      </c>
      <c r="AQ4" s="75">
        <f t="shared" si="14"/>
        <v>2</v>
      </c>
      <c r="AR4" s="75">
        <f t="shared" si="15"/>
        <v>1</v>
      </c>
      <c r="AS4" s="75">
        <f t="shared" si="16"/>
        <v>0</v>
      </c>
      <c r="AT4" s="75">
        <f t="shared" si="17"/>
        <v>0</v>
      </c>
      <c r="AU4" s="75">
        <f t="shared" si="18"/>
        <v>2</v>
      </c>
      <c r="AV4" s="75">
        <f t="shared" si="19"/>
        <v>0</v>
      </c>
      <c r="AW4" s="75">
        <f t="shared" si="20"/>
        <v>2</v>
      </c>
      <c r="AX4" s="75">
        <f t="shared" si="21"/>
        <v>0</v>
      </c>
      <c r="AY4" s="75">
        <f t="shared" si="22"/>
        <v>1</v>
      </c>
      <c r="AZ4" s="75">
        <f t="shared" si="23"/>
        <v>1</v>
      </c>
      <c r="BA4" s="75">
        <f t="shared" si="24"/>
        <v>0</v>
      </c>
      <c r="BB4" s="75">
        <f t="shared" si="25"/>
        <v>0</v>
      </c>
    </row>
    <row r="5" spans="1:54" ht="120">
      <c r="A5" s="6" t="s">
        <v>268</v>
      </c>
      <c r="B5" s="6" t="s">
        <v>269</v>
      </c>
      <c r="C5" s="80" t="s">
        <v>166</v>
      </c>
      <c r="D5" s="57">
        <v>9065605</v>
      </c>
      <c r="E5" s="58">
        <v>8971876</v>
      </c>
      <c r="F5" s="59">
        <v>9940000</v>
      </c>
      <c r="G5" s="60">
        <v>8639522</v>
      </c>
      <c r="H5" s="61">
        <v>13623764</v>
      </c>
      <c r="I5" s="60">
        <v>6780654</v>
      </c>
      <c r="J5" s="65">
        <v>7000000</v>
      </c>
      <c r="K5" s="66">
        <v>7984900.0000000009</v>
      </c>
      <c r="L5" s="66">
        <v>7235040.96</v>
      </c>
      <c r="M5" s="66">
        <v>9260452</v>
      </c>
      <c r="N5" s="66">
        <v>5997600</v>
      </c>
      <c r="O5" s="66">
        <v>9408450</v>
      </c>
      <c r="P5" s="66">
        <v>8421538</v>
      </c>
      <c r="Q5" s="91">
        <v>6848756</v>
      </c>
      <c r="R5" s="66">
        <v>8098382</v>
      </c>
      <c r="S5" s="66">
        <v>6400000</v>
      </c>
      <c r="T5" s="66">
        <v>22971600</v>
      </c>
      <c r="U5" s="66">
        <v>8025700</v>
      </c>
      <c r="V5" s="66">
        <v>13385263</v>
      </c>
      <c r="W5" s="66">
        <v>7111896.666666666</v>
      </c>
      <c r="X5" s="66">
        <v>9940000</v>
      </c>
      <c r="Y5" s="66">
        <v>9044000</v>
      </c>
      <c r="Z5" s="66">
        <v>8987217</v>
      </c>
      <c r="AA5" s="66">
        <v>3968649.9999999995</v>
      </c>
      <c r="AB5" s="66">
        <v>7980000</v>
      </c>
      <c r="AC5" s="67">
        <f t="shared" si="0"/>
        <v>8421538</v>
      </c>
      <c r="AD5" s="75">
        <f t="shared" si="1"/>
        <v>1</v>
      </c>
      <c r="AE5" s="75">
        <f t="shared" si="2"/>
        <v>1</v>
      </c>
      <c r="AF5" s="75">
        <f t="shared" si="3"/>
        <v>1</v>
      </c>
      <c r="AG5" s="75">
        <f t="shared" si="4"/>
        <v>1</v>
      </c>
      <c r="AH5" s="75">
        <f t="shared" si="5"/>
        <v>0</v>
      </c>
      <c r="AI5" s="75">
        <f t="shared" si="6"/>
        <v>2</v>
      </c>
      <c r="AJ5" s="75">
        <f t="shared" si="7"/>
        <v>2</v>
      </c>
      <c r="AK5" s="75">
        <f t="shared" si="8"/>
        <v>2</v>
      </c>
      <c r="AL5" s="75">
        <f t="shared" si="9"/>
        <v>2</v>
      </c>
      <c r="AM5" s="75">
        <f t="shared" si="10"/>
        <v>1</v>
      </c>
      <c r="AN5" s="75">
        <f t="shared" si="11"/>
        <v>0</v>
      </c>
      <c r="AO5" s="75">
        <f t="shared" si="12"/>
        <v>1</v>
      </c>
      <c r="AP5" s="75">
        <f t="shared" si="13"/>
        <v>2</v>
      </c>
      <c r="AQ5" s="75">
        <f t="shared" si="14"/>
        <v>2</v>
      </c>
      <c r="AR5" s="75">
        <f t="shared" si="15"/>
        <v>2</v>
      </c>
      <c r="AS5" s="75">
        <f t="shared" si="16"/>
        <v>0</v>
      </c>
      <c r="AT5" s="75">
        <f t="shared" si="17"/>
        <v>0</v>
      </c>
      <c r="AU5" s="75">
        <f t="shared" si="18"/>
        <v>2</v>
      </c>
      <c r="AV5" s="75">
        <f t="shared" si="19"/>
        <v>0</v>
      </c>
      <c r="AW5" s="75">
        <f t="shared" si="20"/>
        <v>2</v>
      </c>
      <c r="AX5" s="75">
        <f t="shared" si="21"/>
        <v>1</v>
      </c>
      <c r="AY5" s="75">
        <f t="shared" si="22"/>
        <v>1</v>
      </c>
      <c r="AZ5" s="75">
        <f t="shared" si="23"/>
        <v>1</v>
      </c>
      <c r="BA5" s="75">
        <f t="shared" si="24"/>
        <v>0</v>
      </c>
      <c r="BB5" s="75">
        <f t="shared" si="25"/>
        <v>2</v>
      </c>
    </row>
    <row r="6" spans="1:54" ht="90">
      <c r="A6" s="6" t="s">
        <v>270</v>
      </c>
      <c r="B6" s="6" t="s">
        <v>271</v>
      </c>
      <c r="C6" s="80" t="s">
        <v>166</v>
      </c>
      <c r="D6" s="57">
        <v>4987866</v>
      </c>
      <c r="E6" s="58">
        <v>4907707</v>
      </c>
      <c r="F6" s="59">
        <v>5320000</v>
      </c>
      <c r="G6" s="60">
        <v>4358336</v>
      </c>
      <c r="H6" s="61">
        <v>7291592.0000000009</v>
      </c>
      <c r="I6" s="60">
        <v>4568000</v>
      </c>
      <c r="J6" s="65">
        <v>3600000</v>
      </c>
      <c r="K6" s="66">
        <v>4319700</v>
      </c>
      <c r="L6" s="66">
        <v>4568552.28</v>
      </c>
      <c r="M6" s="66">
        <v>4232176</v>
      </c>
      <c r="N6" s="66">
        <v>4538400</v>
      </c>
      <c r="O6" s="66">
        <v>10161150</v>
      </c>
      <c r="P6" s="66">
        <v>6956923</v>
      </c>
      <c r="Q6" s="91">
        <v>4303760</v>
      </c>
      <c r="R6" s="66">
        <v>4770111</v>
      </c>
      <c r="S6" s="66">
        <v>4020000</v>
      </c>
      <c r="T6" s="66">
        <v>6277202.4000000004</v>
      </c>
      <c r="U6" s="66">
        <v>4886504</v>
      </c>
      <c r="V6" s="66">
        <v>7873684</v>
      </c>
      <c r="W6" s="66">
        <v>3847476.6666666665</v>
      </c>
      <c r="X6" s="66">
        <v>5320000</v>
      </c>
      <c r="Y6" s="66">
        <v>4879000</v>
      </c>
      <c r="Z6" s="66">
        <v>4463443</v>
      </c>
      <c r="AA6" s="66">
        <v>2737000</v>
      </c>
      <c r="AB6" s="66">
        <v>4400100</v>
      </c>
      <c r="AC6" s="67">
        <f t="shared" si="0"/>
        <v>4568552.28</v>
      </c>
      <c r="AD6" s="75">
        <f t="shared" si="1"/>
        <v>1</v>
      </c>
      <c r="AE6" s="75">
        <f t="shared" si="2"/>
        <v>1</v>
      </c>
      <c r="AF6" s="75">
        <f t="shared" si="3"/>
        <v>1</v>
      </c>
      <c r="AG6" s="75">
        <f t="shared" si="4"/>
        <v>2</v>
      </c>
      <c r="AH6" s="75">
        <f t="shared" si="5"/>
        <v>0</v>
      </c>
      <c r="AI6" s="75">
        <f t="shared" si="6"/>
        <v>2</v>
      </c>
      <c r="AJ6" s="75">
        <f t="shared" si="7"/>
        <v>0</v>
      </c>
      <c r="AK6" s="75">
        <f t="shared" si="8"/>
        <v>2</v>
      </c>
      <c r="AL6" s="75">
        <f t="shared" si="9"/>
        <v>2</v>
      </c>
      <c r="AM6" s="75">
        <f t="shared" si="10"/>
        <v>2</v>
      </c>
      <c r="AN6" s="75">
        <f t="shared" si="11"/>
        <v>2</v>
      </c>
      <c r="AO6" s="75">
        <f t="shared" si="12"/>
        <v>0</v>
      </c>
      <c r="AP6" s="75">
        <f t="shared" si="13"/>
        <v>0</v>
      </c>
      <c r="AQ6" s="75">
        <f t="shared" si="14"/>
        <v>2</v>
      </c>
      <c r="AR6" s="75">
        <f t="shared" si="15"/>
        <v>1</v>
      </c>
      <c r="AS6" s="75">
        <f t="shared" si="16"/>
        <v>2</v>
      </c>
      <c r="AT6" s="75">
        <f t="shared" si="17"/>
        <v>0</v>
      </c>
      <c r="AU6" s="75">
        <f t="shared" si="18"/>
        <v>1</v>
      </c>
      <c r="AV6" s="75">
        <f t="shared" si="19"/>
        <v>0</v>
      </c>
      <c r="AW6" s="75">
        <f t="shared" si="20"/>
        <v>2</v>
      </c>
      <c r="AX6" s="75">
        <f t="shared" si="21"/>
        <v>1</v>
      </c>
      <c r="AY6" s="75">
        <f t="shared" si="22"/>
        <v>1</v>
      </c>
      <c r="AZ6" s="75">
        <f t="shared" si="23"/>
        <v>2</v>
      </c>
      <c r="BA6" s="75">
        <f t="shared" si="24"/>
        <v>0</v>
      </c>
      <c r="BB6" s="75">
        <f t="shared" si="25"/>
        <v>2</v>
      </c>
    </row>
    <row r="7" spans="1:54" ht="90">
      <c r="A7" s="6" t="s">
        <v>272</v>
      </c>
      <c r="B7" s="6" t="s">
        <v>273</v>
      </c>
      <c r="C7" s="80" t="s">
        <v>166</v>
      </c>
      <c r="D7" s="57">
        <v>7481606</v>
      </c>
      <c r="E7" s="58">
        <v>6235375</v>
      </c>
      <c r="F7" s="59">
        <v>6300000</v>
      </c>
      <c r="G7" s="60">
        <v>6688052</v>
      </c>
      <c r="H7" s="61">
        <v>8634780</v>
      </c>
      <c r="I7" s="60">
        <v>6010000</v>
      </c>
      <c r="J7" s="65">
        <v>5400000</v>
      </c>
      <c r="K7" s="66">
        <v>6675900.0000000009</v>
      </c>
      <c r="L7" s="66">
        <v>6043075.2000000002</v>
      </c>
      <c r="M7" s="66">
        <v>6601582</v>
      </c>
      <c r="N7" s="66">
        <v>5426400</v>
      </c>
      <c r="O7" s="66">
        <v>15241700</v>
      </c>
      <c r="P7" s="66">
        <v>8970769</v>
      </c>
      <c r="Q7" s="91">
        <v>5724218</v>
      </c>
      <c r="R7" s="66">
        <v>7555645</v>
      </c>
      <c r="S7" s="66">
        <v>5350000</v>
      </c>
      <c r="T7" s="66">
        <v>9922029.5999999996</v>
      </c>
      <c r="U7" s="66">
        <v>7675342</v>
      </c>
      <c r="V7" s="66">
        <v>11810526</v>
      </c>
      <c r="W7" s="66">
        <v>5944150</v>
      </c>
      <c r="X7" s="66">
        <v>6300000</v>
      </c>
      <c r="Y7" s="66">
        <v>7259000</v>
      </c>
      <c r="Z7" s="66">
        <v>7720610</v>
      </c>
      <c r="AA7" s="66">
        <v>4105499.9999999995</v>
      </c>
      <c r="AB7" s="66">
        <v>6700000</v>
      </c>
      <c r="AC7" s="67">
        <f t="shared" si="0"/>
        <v>6675900.0000000009</v>
      </c>
      <c r="AD7" s="75">
        <f t="shared" si="1"/>
        <v>1</v>
      </c>
      <c r="AE7" s="75">
        <f t="shared" si="2"/>
        <v>2</v>
      </c>
      <c r="AF7" s="75">
        <f t="shared" si="3"/>
        <v>2</v>
      </c>
      <c r="AG7" s="75">
        <f t="shared" si="4"/>
        <v>1</v>
      </c>
      <c r="AH7" s="75">
        <f t="shared" si="5"/>
        <v>0</v>
      </c>
      <c r="AI7" s="75">
        <f t="shared" si="6"/>
        <v>2</v>
      </c>
      <c r="AJ7" s="75">
        <f t="shared" si="7"/>
        <v>2</v>
      </c>
      <c r="AK7" s="75">
        <f t="shared" si="8"/>
        <v>2</v>
      </c>
      <c r="AL7" s="75">
        <f t="shared" si="9"/>
        <v>2</v>
      </c>
      <c r="AM7" s="75">
        <f t="shared" si="10"/>
        <v>2</v>
      </c>
      <c r="AN7" s="75">
        <f t="shared" si="11"/>
        <v>2</v>
      </c>
      <c r="AO7" s="75">
        <f t="shared" si="12"/>
        <v>0</v>
      </c>
      <c r="AP7" s="75">
        <f t="shared" si="13"/>
        <v>0</v>
      </c>
      <c r="AQ7" s="75">
        <f t="shared" si="14"/>
        <v>2</v>
      </c>
      <c r="AR7" s="75">
        <f t="shared" si="15"/>
        <v>1</v>
      </c>
      <c r="AS7" s="75">
        <f t="shared" si="16"/>
        <v>2</v>
      </c>
      <c r="AT7" s="75">
        <f t="shared" si="17"/>
        <v>0</v>
      </c>
      <c r="AU7" s="75">
        <f t="shared" si="18"/>
        <v>1</v>
      </c>
      <c r="AV7" s="75">
        <f t="shared" si="19"/>
        <v>0</v>
      </c>
      <c r="AW7" s="75">
        <f t="shared" si="20"/>
        <v>2</v>
      </c>
      <c r="AX7" s="75">
        <f t="shared" si="21"/>
        <v>2</v>
      </c>
      <c r="AY7" s="75">
        <f t="shared" si="22"/>
        <v>1</v>
      </c>
      <c r="AZ7" s="75">
        <f t="shared" si="23"/>
        <v>1</v>
      </c>
      <c r="BA7" s="75">
        <f t="shared" si="24"/>
        <v>0</v>
      </c>
      <c r="BB7" s="75">
        <f t="shared" si="25"/>
        <v>1</v>
      </c>
    </row>
    <row r="8" spans="1:54" ht="45" customHeight="1">
      <c r="A8" s="6" t="s">
        <v>274</v>
      </c>
      <c r="B8" s="6" t="s">
        <v>275</v>
      </c>
      <c r="C8" s="80" t="s">
        <v>166</v>
      </c>
      <c r="D8" s="57">
        <v>210048</v>
      </c>
      <c r="E8" s="58">
        <v>195124</v>
      </c>
      <c r="F8" s="59">
        <v>364000</v>
      </c>
      <c r="G8" s="60">
        <v>202108</v>
      </c>
      <c r="H8" s="61">
        <v>1393000.0000000002</v>
      </c>
      <c r="I8" s="60">
        <v>196241</v>
      </c>
      <c r="J8" s="65">
        <v>700000</v>
      </c>
      <c r="K8" s="66">
        <v>289289</v>
      </c>
      <c r="L8" s="66">
        <v>211940.28</v>
      </c>
      <c r="M8" s="66">
        <v>233082</v>
      </c>
      <c r="N8" s="66">
        <v>231600</v>
      </c>
      <c r="O8" s="66">
        <v>1693550</v>
      </c>
      <c r="P8" s="66">
        <v>1464615</v>
      </c>
      <c r="Q8" s="91">
        <v>245199</v>
      </c>
      <c r="R8" s="66">
        <v>209038</v>
      </c>
      <c r="S8" s="66">
        <v>230000</v>
      </c>
      <c r="T8" s="66">
        <v>2552400</v>
      </c>
      <c r="U8" s="66">
        <v>204972</v>
      </c>
      <c r="V8" s="66">
        <v>393684</v>
      </c>
      <c r="W8" s="66">
        <v>251975.55555555556</v>
      </c>
      <c r="X8" s="66">
        <v>364000</v>
      </c>
      <c r="Y8" s="66">
        <v>190400</v>
      </c>
      <c r="Z8" s="66">
        <v>176920</v>
      </c>
      <c r="AA8" s="66">
        <v>615825</v>
      </c>
      <c r="AB8" s="66">
        <v>300000</v>
      </c>
      <c r="AC8" s="67">
        <f t="shared" si="0"/>
        <v>245199</v>
      </c>
      <c r="AD8" s="75">
        <f t="shared" si="1"/>
        <v>2</v>
      </c>
      <c r="AE8" s="75">
        <f t="shared" si="2"/>
        <v>0</v>
      </c>
      <c r="AF8" s="75">
        <f t="shared" si="3"/>
        <v>0</v>
      </c>
      <c r="AG8" s="75">
        <f t="shared" si="4"/>
        <v>2</v>
      </c>
      <c r="AH8" s="75">
        <f t="shared" si="5"/>
        <v>0</v>
      </c>
      <c r="AI8" s="75">
        <f t="shared" si="6"/>
        <v>2</v>
      </c>
      <c r="AJ8" s="75">
        <f t="shared" si="7"/>
        <v>0</v>
      </c>
      <c r="AK8" s="75">
        <f t="shared" si="8"/>
        <v>1</v>
      </c>
      <c r="AL8" s="75">
        <f t="shared" si="9"/>
        <v>2</v>
      </c>
      <c r="AM8" s="75">
        <f t="shared" si="10"/>
        <v>2</v>
      </c>
      <c r="AN8" s="75">
        <f t="shared" si="11"/>
        <v>2</v>
      </c>
      <c r="AO8" s="75">
        <f t="shared" si="12"/>
        <v>0</v>
      </c>
      <c r="AP8" s="75">
        <f t="shared" si="13"/>
        <v>0</v>
      </c>
      <c r="AQ8" s="75">
        <f t="shared" si="14"/>
        <v>2</v>
      </c>
      <c r="AR8" s="75">
        <f t="shared" si="15"/>
        <v>2</v>
      </c>
      <c r="AS8" s="75">
        <f t="shared" si="16"/>
        <v>2</v>
      </c>
      <c r="AT8" s="75">
        <f t="shared" si="17"/>
        <v>0</v>
      </c>
      <c r="AU8" s="75">
        <f t="shared" si="18"/>
        <v>2</v>
      </c>
      <c r="AV8" s="75">
        <f t="shared" si="19"/>
        <v>0</v>
      </c>
      <c r="AW8" s="75">
        <f t="shared" si="20"/>
        <v>1</v>
      </c>
      <c r="AX8" s="75">
        <f t="shared" si="21"/>
        <v>0</v>
      </c>
      <c r="AY8" s="75">
        <f t="shared" si="22"/>
        <v>0</v>
      </c>
      <c r="AZ8" s="75">
        <f t="shared" si="23"/>
        <v>0</v>
      </c>
      <c r="BA8" s="75">
        <f t="shared" si="24"/>
        <v>0</v>
      </c>
      <c r="BB8" s="75">
        <f t="shared" si="25"/>
        <v>0</v>
      </c>
    </row>
    <row r="9" spans="1:54" ht="60">
      <c r="A9" s="6" t="s">
        <v>276</v>
      </c>
      <c r="B9" s="6" t="s">
        <v>277</v>
      </c>
      <c r="C9" s="80" t="s">
        <v>166</v>
      </c>
      <c r="D9" s="57">
        <v>159571</v>
      </c>
      <c r="E9" s="58">
        <v>156926</v>
      </c>
      <c r="F9" s="59">
        <v>238000</v>
      </c>
      <c r="G9" s="60">
        <v>152210</v>
      </c>
      <c r="H9" s="61">
        <v>106750.00000000001</v>
      </c>
      <c r="I9" s="60">
        <v>155871</v>
      </c>
      <c r="J9" s="65">
        <v>100000</v>
      </c>
      <c r="K9" s="66">
        <v>136136</v>
      </c>
      <c r="L9" s="66">
        <v>168340.68</v>
      </c>
      <c r="M9" s="66">
        <v>150539</v>
      </c>
      <c r="N9" s="66">
        <v>49800</v>
      </c>
      <c r="O9" s="66">
        <v>94150</v>
      </c>
      <c r="P9" s="66">
        <v>247154</v>
      </c>
      <c r="Q9" s="91">
        <v>168580</v>
      </c>
      <c r="R9" s="66">
        <v>151185</v>
      </c>
      <c r="S9" s="66">
        <v>157000</v>
      </c>
      <c r="T9" s="66">
        <v>204192</v>
      </c>
      <c r="U9" s="66">
        <v>157320</v>
      </c>
      <c r="V9" s="66">
        <v>188968</v>
      </c>
      <c r="W9" s="66">
        <v>205827.77777777778</v>
      </c>
      <c r="X9" s="66">
        <v>238000</v>
      </c>
      <c r="Y9" s="66">
        <v>154700</v>
      </c>
      <c r="Z9" s="66">
        <v>136230</v>
      </c>
      <c r="AA9" s="66">
        <v>109479.99999999999</v>
      </c>
      <c r="AB9" s="66">
        <v>139000</v>
      </c>
      <c r="AC9" s="67">
        <f t="shared" si="0"/>
        <v>155871</v>
      </c>
      <c r="AD9" s="75">
        <f t="shared" si="1"/>
        <v>1</v>
      </c>
      <c r="AE9" s="75">
        <f t="shared" si="2"/>
        <v>1</v>
      </c>
      <c r="AF9" s="75">
        <f t="shared" si="3"/>
        <v>0</v>
      </c>
      <c r="AG9" s="75">
        <f t="shared" si="4"/>
        <v>2</v>
      </c>
      <c r="AH9" s="75">
        <f t="shared" si="5"/>
        <v>0</v>
      </c>
      <c r="AI9" s="75">
        <f t="shared" si="6"/>
        <v>2</v>
      </c>
      <c r="AJ9" s="75">
        <f t="shared" si="7"/>
        <v>0</v>
      </c>
      <c r="AK9" s="75">
        <f t="shared" si="8"/>
        <v>2</v>
      </c>
      <c r="AL9" s="75">
        <f t="shared" si="9"/>
        <v>1</v>
      </c>
      <c r="AM9" s="75">
        <f t="shared" si="10"/>
        <v>2</v>
      </c>
      <c r="AN9" s="75">
        <f t="shared" si="11"/>
        <v>0</v>
      </c>
      <c r="AO9" s="75">
        <f t="shared" si="12"/>
        <v>0</v>
      </c>
      <c r="AP9" s="75">
        <f t="shared" si="13"/>
        <v>0</v>
      </c>
      <c r="AQ9" s="75">
        <f t="shared" si="14"/>
        <v>1</v>
      </c>
      <c r="AR9" s="75">
        <f t="shared" si="15"/>
        <v>2</v>
      </c>
      <c r="AS9" s="75">
        <f t="shared" si="16"/>
        <v>1</v>
      </c>
      <c r="AT9" s="75">
        <f t="shared" si="17"/>
        <v>0</v>
      </c>
      <c r="AU9" s="75">
        <f t="shared" si="18"/>
        <v>1</v>
      </c>
      <c r="AV9" s="75">
        <f t="shared" si="19"/>
        <v>0</v>
      </c>
      <c r="AW9" s="75">
        <f t="shared" si="20"/>
        <v>0</v>
      </c>
      <c r="AX9" s="75">
        <f t="shared" si="21"/>
        <v>0</v>
      </c>
      <c r="AY9" s="75">
        <f t="shared" si="22"/>
        <v>2</v>
      </c>
      <c r="AZ9" s="75">
        <f t="shared" si="23"/>
        <v>2</v>
      </c>
      <c r="BA9" s="75">
        <f t="shared" si="24"/>
        <v>0</v>
      </c>
      <c r="BB9" s="75">
        <f t="shared" si="25"/>
        <v>2</v>
      </c>
    </row>
    <row r="10" spans="1:54" ht="60">
      <c r="A10" s="6" t="s">
        <v>278</v>
      </c>
      <c r="B10" s="6" t="s">
        <v>279</v>
      </c>
      <c r="C10" s="80" t="s">
        <v>166</v>
      </c>
      <c r="D10" s="57">
        <v>169962</v>
      </c>
      <c r="E10" s="58">
        <v>135032</v>
      </c>
      <c r="F10" s="59">
        <v>266000</v>
      </c>
      <c r="G10" s="60">
        <v>171987</v>
      </c>
      <c r="H10" s="61">
        <v>138250</v>
      </c>
      <c r="I10" s="60">
        <v>171178</v>
      </c>
      <c r="J10" s="65">
        <v>160000</v>
      </c>
      <c r="K10" s="66">
        <v>187187.00000000003</v>
      </c>
      <c r="L10" s="66">
        <v>184872.24</v>
      </c>
      <c r="M10" s="66">
        <v>169819</v>
      </c>
      <c r="N10" s="66">
        <v>63000</v>
      </c>
      <c r="O10" s="66">
        <v>112950</v>
      </c>
      <c r="P10" s="66">
        <v>366154</v>
      </c>
      <c r="Q10" s="91">
        <v>187029</v>
      </c>
      <c r="R10" s="66">
        <v>167576</v>
      </c>
      <c r="S10" s="66">
        <v>173000</v>
      </c>
      <c r="T10" s="66">
        <v>306288</v>
      </c>
      <c r="U10" s="66">
        <v>172732</v>
      </c>
      <c r="V10" s="66">
        <v>236211</v>
      </c>
      <c r="W10" s="66">
        <v>175056.66666666666</v>
      </c>
      <c r="X10" s="66">
        <v>266000</v>
      </c>
      <c r="Y10" s="66">
        <v>166600</v>
      </c>
      <c r="Z10" s="66">
        <v>153088</v>
      </c>
      <c r="AA10" s="66">
        <v>136850</v>
      </c>
      <c r="AB10" s="66">
        <v>219000</v>
      </c>
      <c r="AC10" s="67">
        <f t="shared" si="0"/>
        <v>171987</v>
      </c>
      <c r="AD10" s="75">
        <f t="shared" si="1"/>
        <v>2</v>
      </c>
      <c r="AE10" s="75">
        <f t="shared" si="2"/>
        <v>0</v>
      </c>
      <c r="AF10" s="75">
        <f t="shared" si="3"/>
        <v>0</v>
      </c>
      <c r="AG10" s="75">
        <f t="shared" si="4"/>
        <v>2</v>
      </c>
      <c r="AH10" s="75">
        <f t="shared" si="5"/>
        <v>2</v>
      </c>
      <c r="AI10" s="75">
        <f t="shared" si="6"/>
        <v>2</v>
      </c>
      <c r="AJ10" s="75">
        <f t="shared" si="7"/>
        <v>2</v>
      </c>
      <c r="AK10" s="75">
        <f t="shared" si="8"/>
        <v>1</v>
      </c>
      <c r="AL10" s="75">
        <f t="shared" si="9"/>
        <v>1</v>
      </c>
      <c r="AM10" s="75">
        <f t="shared" si="10"/>
        <v>2</v>
      </c>
      <c r="AN10" s="75">
        <f t="shared" si="11"/>
        <v>0</v>
      </c>
      <c r="AO10" s="75">
        <f t="shared" si="12"/>
        <v>0</v>
      </c>
      <c r="AP10" s="75">
        <f t="shared" si="13"/>
        <v>0</v>
      </c>
      <c r="AQ10" s="75">
        <f t="shared" si="14"/>
        <v>1</v>
      </c>
      <c r="AR10" s="75">
        <f t="shared" si="15"/>
        <v>2</v>
      </c>
      <c r="AS10" s="75">
        <f t="shared" si="16"/>
        <v>1</v>
      </c>
      <c r="AT10" s="75">
        <f t="shared" si="17"/>
        <v>0</v>
      </c>
      <c r="AU10" s="75">
        <f t="shared" si="18"/>
        <v>1</v>
      </c>
      <c r="AV10" s="75">
        <f t="shared" si="19"/>
        <v>0</v>
      </c>
      <c r="AW10" s="75">
        <f t="shared" si="20"/>
        <v>1</v>
      </c>
      <c r="AX10" s="75">
        <f t="shared" si="21"/>
        <v>0</v>
      </c>
      <c r="AY10" s="75">
        <f t="shared" si="22"/>
        <v>2</v>
      </c>
      <c r="AZ10" s="75">
        <f t="shared" si="23"/>
        <v>2</v>
      </c>
      <c r="BA10" s="75">
        <f t="shared" si="24"/>
        <v>0</v>
      </c>
      <c r="BB10" s="75">
        <f t="shared" si="25"/>
        <v>0</v>
      </c>
    </row>
    <row r="11" spans="1:54" ht="60">
      <c r="A11" s="6" t="s">
        <v>280</v>
      </c>
      <c r="B11" s="6" t="s">
        <v>281</v>
      </c>
      <c r="C11" s="80" t="s">
        <v>166</v>
      </c>
      <c r="D11" s="57">
        <v>169722</v>
      </c>
      <c r="E11" s="58">
        <v>170883</v>
      </c>
      <c r="F11" s="59">
        <v>294000</v>
      </c>
      <c r="G11" s="60">
        <v>173383</v>
      </c>
      <c r="H11" s="61">
        <v>169750.00000000003</v>
      </c>
      <c r="I11" s="60">
        <v>169679</v>
      </c>
      <c r="J11" s="65">
        <v>200000</v>
      </c>
      <c r="K11" s="66">
        <v>204204.00000000003</v>
      </c>
      <c r="L11" s="66">
        <v>204120</v>
      </c>
      <c r="M11" s="66">
        <v>169001</v>
      </c>
      <c r="N11" s="66">
        <v>99960</v>
      </c>
      <c r="O11" s="66">
        <v>150550</v>
      </c>
      <c r="P11" s="66">
        <v>494308</v>
      </c>
      <c r="Q11" s="91">
        <v>205477</v>
      </c>
      <c r="R11" s="66">
        <v>176883</v>
      </c>
      <c r="S11" s="66">
        <v>190000</v>
      </c>
      <c r="T11" s="66">
        <v>408384</v>
      </c>
      <c r="U11" s="66">
        <v>167129</v>
      </c>
      <c r="V11" s="66">
        <v>314947</v>
      </c>
      <c r="W11" s="66">
        <v>213372.22222222222</v>
      </c>
      <c r="X11" s="66">
        <v>294000</v>
      </c>
      <c r="Y11" s="66">
        <v>154700</v>
      </c>
      <c r="Z11" s="66">
        <v>166255</v>
      </c>
      <c r="AA11" s="66">
        <v>164220</v>
      </c>
      <c r="AB11" s="66">
        <v>241000</v>
      </c>
      <c r="AC11" s="67">
        <f t="shared" si="0"/>
        <v>176883</v>
      </c>
      <c r="AD11" s="75">
        <f t="shared" si="1"/>
        <v>2</v>
      </c>
      <c r="AE11" s="75">
        <f t="shared" si="2"/>
        <v>2</v>
      </c>
      <c r="AF11" s="75">
        <f t="shared" si="3"/>
        <v>0</v>
      </c>
      <c r="AG11" s="75">
        <f t="shared" si="4"/>
        <v>2</v>
      </c>
      <c r="AH11" s="75">
        <f t="shared" si="5"/>
        <v>2</v>
      </c>
      <c r="AI11" s="75">
        <f t="shared" si="6"/>
        <v>2</v>
      </c>
      <c r="AJ11" s="75">
        <f t="shared" si="7"/>
        <v>1</v>
      </c>
      <c r="AK11" s="75">
        <f t="shared" si="8"/>
        <v>1</v>
      </c>
      <c r="AL11" s="75">
        <f t="shared" si="9"/>
        <v>1</v>
      </c>
      <c r="AM11" s="75">
        <f t="shared" si="10"/>
        <v>2</v>
      </c>
      <c r="AN11" s="75">
        <f t="shared" si="11"/>
        <v>0</v>
      </c>
      <c r="AO11" s="75">
        <f t="shared" si="12"/>
        <v>2</v>
      </c>
      <c r="AP11" s="75">
        <f t="shared" si="13"/>
        <v>0</v>
      </c>
      <c r="AQ11" s="75">
        <f t="shared" si="14"/>
        <v>1</v>
      </c>
      <c r="AR11" s="75">
        <f t="shared" si="15"/>
        <v>2</v>
      </c>
      <c r="AS11" s="75">
        <f t="shared" si="16"/>
        <v>1</v>
      </c>
      <c r="AT11" s="75">
        <f t="shared" si="17"/>
        <v>0</v>
      </c>
      <c r="AU11" s="75">
        <f t="shared" si="18"/>
        <v>2</v>
      </c>
      <c r="AV11" s="75">
        <f t="shared" si="19"/>
        <v>0</v>
      </c>
      <c r="AW11" s="75">
        <f t="shared" si="20"/>
        <v>0</v>
      </c>
      <c r="AX11" s="75">
        <f t="shared" si="21"/>
        <v>0</v>
      </c>
      <c r="AY11" s="75">
        <f t="shared" si="22"/>
        <v>2</v>
      </c>
      <c r="AZ11" s="75">
        <f t="shared" si="23"/>
        <v>2</v>
      </c>
      <c r="BA11" s="75">
        <f t="shared" si="24"/>
        <v>2</v>
      </c>
      <c r="BB11" s="75">
        <f t="shared" si="25"/>
        <v>0</v>
      </c>
    </row>
    <row r="12" spans="1:54" ht="60">
      <c r="A12" s="6" t="s">
        <v>282</v>
      </c>
      <c r="B12" s="6" t="s">
        <v>283</v>
      </c>
      <c r="C12" s="80" t="s">
        <v>166</v>
      </c>
      <c r="D12" s="57">
        <v>265380</v>
      </c>
      <c r="E12" s="58">
        <v>249893</v>
      </c>
      <c r="F12" s="59">
        <v>420000</v>
      </c>
      <c r="G12" s="60">
        <v>260254</v>
      </c>
      <c r="H12" s="61">
        <v>215250</v>
      </c>
      <c r="I12" s="60">
        <v>230654</v>
      </c>
      <c r="J12" s="65">
        <v>300000</v>
      </c>
      <c r="K12" s="66">
        <v>289289</v>
      </c>
      <c r="L12" s="66">
        <v>243000</v>
      </c>
      <c r="M12" s="66">
        <v>245644</v>
      </c>
      <c r="N12" s="66">
        <v>150000</v>
      </c>
      <c r="O12" s="66">
        <v>188200</v>
      </c>
      <c r="P12" s="66">
        <v>741462</v>
      </c>
      <c r="Q12" s="91">
        <v>308217</v>
      </c>
      <c r="R12" s="66">
        <v>287279</v>
      </c>
      <c r="S12" s="66">
        <v>287000</v>
      </c>
      <c r="T12" s="66">
        <v>612576</v>
      </c>
      <c r="U12" s="66">
        <v>287134</v>
      </c>
      <c r="V12" s="66">
        <v>472421</v>
      </c>
      <c r="W12" s="66">
        <v>320057.77777777775</v>
      </c>
      <c r="X12" s="66">
        <v>420000</v>
      </c>
      <c r="Y12" s="66">
        <v>238000</v>
      </c>
      <c r="Z12" s="66">
        <v>276015</v>
      </c>
      <c r="AA12" s="66">
        <v>205274.99999999997</v>
      </c>
      <c r="AB12" s="66">
        <v>259000</v>
      </c>
      <c r="AC12" s="67">
        <f t="shared" si="0"/>
        <v>276015</v>
      </c>
      <c r="AD12" s="75">
        <f t="shared" si="1"/>
        <v>2</v>
      </c>
      <c r="AE12" s="75">
        <f t="shared" si="2"/>
        <v>2</v>
      </c>
      <c r="AF12" s="75">
        <f t="shared" si="3"/>
        <v>0</v>
      </c>
      <c r="AG12" s="75">
        <f t="shared" si="4"/>
        <v>2</v>
      </c>
      <c r="AH12" s="75">
        <f t="shared" si="5"/>
        <v>0</v>
      </c>
      <c r="AI12" s="75">
        <f t="shared" si="6"/>
        <v>2</v>
      </c>
      <c r="AJ12" s="75">
        <f t="shared" si="7"/>
        <v>1</v>
      </c>
      <c r="AK12" s="75">
        <f t="shared" si="8"/>
        <v>1</v>
      </c>
      <c r="AL12" s="75">
        <f t="shared" si="9"/>
        <v>2</v>
      </c>
      <c r="AM12" s="75">
        <f t="shared" si="10"/>
        <v>2</v>
      </c>
      <c r="AN12" s="75">
        <f t="shared" si="11"/>
        <v>0</v>
      </c>
      <c r="AO12" s="75">
        <f t="shared" si="12"/>
        <v>0</v>
      </c>
      <c r="AP12" s="75">
        <f t="shared" si="13"/>
        <v>0</v>
      </c>
      <c r="AQ12" s="75">
        <f t="shared" si="14"/>
        <v>1</v>
      </c>
      <c r="AR12" s="75">
        <f t="shared" si="15"/>
        <v>1</v>
      </c>
      <c r="AS12" s="75">
        <f t="shared" si="16"/>
        <v>1</v>
      </c>
      <c r="AT12" s="75">
        <f t="shared" si="17"/>
        <v>0</v>
      </c>
      <c r="AU12" s="75">
        <f t="shared" si="18"/>
        <v>1</v>
      </c>
      <c r="AV12" s="75">
        <f t="shared" si="19"/>
        <v>0</v>
      </c>
      <c r="AW12" s="75">
        <f t="shared" si="20"/>
        <v>1</v>
      </c>
      <c r="AX12" s="75">
        <f t="shared" si="21"/>
        <v>0</v>
      </c>
      <c r="AY12" s="75">
        <f t="shared" si="22"/>
        <v>2</v>
      </c>
      <c r="AZ12" s="75">
        <f t="shared" si="23"/>
        <v>2</v>
      </c>
      <c r="BA12" s="75">
        <f t="shared" si="24"/>
        <v>0</v>
      </c>
      <c r="BB12" s="75">
        <f t="shared" si="25"/>
        <v>2</v>
      </c>
    </row>
    <row r="13" spans="1:54" ht="60">
      <c r="A13" s="6" t="s">
        <v>284</v>
      </c>
      <c r="B13" s="6" t="s">
        <v>285</v>
      </c>
      <c r="C13" s="80" t="s">
        <v>166</v>
      </c>
      <c r="D13" s="57">
        <v>156756</v>
      </c>
      <c r="E13" s="58">
        <v>153132</v>
      </c>
      <c r="F13" s="59">
        <v>238000</v>
      </c>
      <c r="G13" s="60">
        <v>139794</v>
      </c>
      <c r="H13" s="61">
        <v>209125.00000000003</v>
      </c>
      <c r="I13" s="60">
        <v>143451</v>
      </c>
      <c r="J13" s="65">
        <v>160000</v>
      </c>
      <c r="K13" s="66">
        <v>187187.00000000003</v>
      </c>
      <c r="L13" s="66">
        <v>154927.07999999999</v>
      </c>
      <c r="M13" s="66">
        <v>162519</v>
      </c>
      <c r="N13" s="66">
        <v>135660</v>
      </c>
      <c r="O13" s="66">
        <v>75300</v>
      </c>
      <c r="P13" s="66">
        <v>347846</v>
      </c>
      <c r="Q13" s="91">
        <v>168580</v>
      </c>
      <c r="R13" s="66">
        <v>156931</v>
      </c>
      <c r="S13" s="66">
        <v>157000</v>
      </c>
      <c r="T13" s="66">
        <v>255240</v>
      </c>
      <c r="U13" s="66">
        <v>152600</v>
      </c>
      <c r="V13" s="66">
        <v>346442</v>
      </c>
      <c r="W13" s="66">
        <v>175056.66666666666</v>
      </c>
      <c r="X13" s="66">
        <v>238000</v>
      </c>
      <c r="Y13" s="66">
        <v>154700</v>
      </c>
      <c r="Z13" s="66">
        <v>136957</v>
      </c>
      <c r="AA13" s="66">
        <v>177905</v>
      </c>
      <c r="AB13" s="66">
        <v>298000</v>
      </c>
      <c r="AC13" s="67">
        <f t="shared" si="0"/>
        <v>160000</v>
      </c>
      <c r="AD13" s="75">
        <f t="shared" si="1"/>
        <v>2</v>
      </c>
      <c r="AE13" s="75">
        <f t="shared" si="2"/>
        <v>2</v>
      </c>
      <c r="AF13" s="75">
        <f t="shared" si="3"/>
        <v>0</v>
      </c>
      <c r="AG13" s="75">
        <f t="shared" si="4"/>
        <v>2</v>
      </c>
      <c r="AH13" s="75">
        <f t="shared" si="5"/>
        <v>0</v>
      </c>
      <c r="AI13" s="75">
        <f t="shared" si="6"/>
        <v>2</v>
      </c>
      <c r="AJ13" s="75">
        <f t="shared" si="7"/>
        <v>2</v>
      </c>
      <c r="AK13" s="75">
        <f t="shared" si="8"/>
        <v>1</v>
      </c>
      <c r="AL13" s="75">
        <f t="shared" si="9"/>
        <v>2</v>
      </c>
      <c r="AM13" s="75">
        <f t="shared" si="10"/>
        <v>1</v>
      </c>
      <c r="AN13" s="75">
        <f t="shared" si="11"/>
        <v>2</v>
      </c>
      <c r="AO13" s="75">
        <f t="shared" si="12"/>
        <v>0</v>
      </c>
      <c r="AP13" s="75">
        <f t="shared" si="13"/>
        <v>0</v>
      </c>
      <c r="AQ13" s="75">
        <f t="shared" si="14"/>
        <v>1</v>
      </c>
      <c r="AR13" s="75">
        <f t="shared" si="15"/>
        <v>2</v>
      </c>
      <c r="AS13" s="75">
        <f t="shared" si="16"/>
        <v>2</v>
      </c>
      <c r="AT13" s="75">
        <f t="shared" si="17"/>
        <v>0</v>
      </c>
      <c r="AU13" s="75">
        <f t="shared" si="18"/>
        <v>2</v>
      </c>
      <c r="AV13" s="75">
        <f t="shared" si="19"/>
        <v>0</v>
      </c>
      <c r="AW13" s="75">
        <f t="shared" si="20"/>
        <v>1</v>
      </c>
      <c r="AX13" s="75">
        <f t="shared" si="21"/>
        <v>0</v>
      </c>
      <c r="AY13" s="75">
        <f t="shared" si="22"/>
        <v>2</v>
      </c>
      <c r="AZ13" s="75">
        <f t="shared" si="23"/>
        <v>2</v>
      </c>
      <c r="BA13" s="75">
        <f t="shared" si="24"/>
        <v>1</v>
      </c>
      <c r="BB13" s="75">
        <f t="shared" si="25"/>
        <v>0</v>
      </c>
    </row>
    <row r="14" spans="1:54" ht="60">
      <c r="A14" s="6" t="s">
        <v>286</v>
      </c>
      <c r="B14" s="6" t="s">
        <v>287</v>
      </c>
      <c r="C14" s="80" t="s">
        <v>166</v>
      </c>
      <c r="D14" s="57">
        <v>210157</v>
      </c>
      <c r="E14" s="58">
        <v>206755</v>
      </c>
      <c r="F14" s="59">
        <v>350000</v>
      </c>
      <c r="G14" s="60">
        <v>231566</v>
      </c>
      <c r="H14" s="61">
        <v>173250</v>
      </c>
      <c r="I14" s="60">
        <v>225611</v>
      </c>
      <c r="J14" s="65">
        <v>200000</v>
      </c>
      <c r="K14" s="66">
        <v>238238.00000000003</v>
      </c>
      <c r="L14" s="66">
        <v>243659.88</v>
      </c>
      <c r="M14" s="66">
        <v>234115</v>
      </c>
      <c r="N14" s="66">
        <v>160650</v>
      </c>
      <c r="O14" s="66">
        <v>94200</v>
      </c>
      <c r="P14" s="66">
        <v>476000</v>
      </c>
      <c r="Q14" s="91">
        <v>247623</v>
      </c>
      <c r="R14" s="66">
        <v>238780</v>
      </c>
      <c r="S14" s="66">
        <v>230000</v>
      </c>
      <c r="T14" s="66">
        <v>357336</v>
      </c>
      <c r="U14" s="66">
        <v>221700</v>
      </c>
      <c r="V14" s="66">
        <v>393684</v>
      </c>
      <c r="W14" s="66">
        <v>257135.55555555556</v>
      </c>
      <c r="X14" s="66">
        <v>350000</v>
      </c>
      <c r="Y14" s="66">
        <v>202300</v>
      </c>
      <c r="Z14" s="66">
        <v>238680</v>
      </c>
      <c r="AA14" s="66">
        <v>205274.99999999997</v>
      </c>
      <c r="AB14" s="66">
        <v>340000</v>
      </c>
      <c r="AC14" s="67">
        <f t="shared" si="0"/>
        <v>234115</v>
      </c>
      <c r="AD14" s="75">
        <f t="shared" si="1"/>
        <v>2</v>
      </c>
      <c r="AE14" s="75">
        <f t="shared" si="2"/>
        <v>2</v>
      </c>
      <c r="AF14" s="75">
        <f t="shared" si="3"/>
        <v>0</v>
      </c>
      <c r="AG14" s="75">
        <f t="shared" si="4"/>
        <v>2</v>
      </c>
      <c r="AH14" s="75">
        <f t="shared" si="5"/>
        <v>0</v>
      </c>
      <c r="AI14" s="75">
        <f t="shared" si="6"/>
        <v>2</v>
      </c>
      <c r="AJ14" s="75">
        <f t="shared" si="7"/>
        <v>2</v>
      </c>
      <c r="AK14" s="75">
        <f t="shared" si="8"/>
        <v>1</v>
      </c>
      <c r="AL14" s="75">
        <f t="shared" si="9"/>
        <v>1</v>
      </c>
      <c r="AM14" s="75">
        <f t="shared" si="10"/>
        <v>2</v>
      </c>
      <c r="AN14" s="75">
        <f t="shared" si="11"/>
        <v>0</v>
      </c>
      <c r="AO14" s="75">
        <f t="shared" si="12"/>
        <v>0</v>
      </c>
      <c r="AP14" s="75">
        <f t="shared" si="13"/>
        <v>0</v>
      </c>
      <c r="AQ14" s="75">
        <f t="shared" si="14"/>
        <v>1</v>
      </c>
      <c r="AR14" s="75">
        <f t="shared" si="15"/>
        <v>1</v>
      </c>
      <c r="AS14" s="75">
        <f t="shared" si="16"/>
        <v>2</v>
      </c>
      <c r="AT14" s="75">
        <f t="shared" si="17"/>
        <v>0</v>
      </c>
      <c r="AU14" s="75">
        <f t="shared" si="18"/>
        <v>2</v>
      </c>
      <c r="AV14" s="75">
        <f t="shared" si="19"/>
        <v>0</v>
      </c>
      <c r="AW14" s="75">
        <f t="shared" si="20"/>
        <v>1</v>
      </c>
      <c r="AX14" s="75">
        <f t="shared" si="21"/>
        <v>0</v>
      </c>
      <c r="AY14" s="75">
        <f t="shared" si="22"/>
        <v>2</v>
      </c>
      <c r="AZ14" s="75">
        <f t="shared" si="23"/>
        <v>1</v>
      </c>
      <c r="BA14" s="75">
        <f t="shared" si="24"/>
        <v>2</v>
      </c>
      <c r="BB14" s="75">
        <f t="shared" si="25"/>
        <v>0</v>
      </c>
    </row>
    <row r="15" spans="1:54" ht="60">
      <c r="A15" s="6" t="s">
        <v>288</v>
      </c>
      <c r="B15" s="6" t="s">
        <v>289</v>
      </c>
      <c r="C15" s="80" t="s">
        <v>166</v>
      </c>
      <c r="D15" s="57">
        <v>195112</v>
      </c>
      <c r="E15" s="58">
        <v>255595</v>
      </c>
      <c r="F15" s="59">
        <v>406000</v>
      </c>
      <c r="G15" s="60">
        <v>243335</v>
      </c>
      <c r="H15" s="61">
        <v>196000.00000000003</v>
      </c>
      <c r="I15" s="60">
        <v>236677</v>
      </c>
      <c r="J15" s="65">
        <v>300000</v>
      </c>
      <c r="K15" s="66">
        <v>255255.00000000003</v>
      </c>
      <c r="L15" s="66">
        <v>255611.16</v>
      </c>
      <c r="M15" s="66">
        <v>228187</v>
      </c>
      <c r="N15" s="66">
        <v>185640</v>
      </c>
      <c r="O15" s="66">
        <v>131750</v>
      </c>
      <c r="P15" s="66">
        <v>604154</v>
      </c>
      <c r="Q15" s="91">
        <v>266072</v>
      </c>
      <c r="R15" s="66">
        <v>247536</v>
      </c>
      <c r="S15" s="66">
        <v>250000</v>
      </c>
      <c r="T15" s="66">
        <v>510480</v>
      </c>
      <c r="U15" s="66">
        <v>240465</v>
      </c>
      <c r="V15" s="66">
        <v>551158</v>
      </c>
      <c r="W15" s="66">
        <v>276293.33333333331</v>
      </c>
      <c r="X15" s="66">
        <v>406000</v>
      </c>
      <c r="Y15" s="66">
        <v>238000</v>
      </c>
      <c r="Z15" s="66">
        <v>250108</v>
      </c>
      <c r="AA15" s="66">
        <v>232644.99999999997</v>
      </c>
      <c r="AB15" s="66">
        <v>310000</v>
      </c>
      <c r="AC15" s="67">
        <f t="shared" si="0"/>
        <v>250108</v>
      </c>
      <c r="AD15" s="75">
        <f t="shared" si="1"/>
        <v>0</v>
      </c>
      <c r="AE15" s="75">
        <f t="shared" si="2"/>
        <v>1</v>
      </c>
      <c r="AF15" s="75">
        <f t="shared" si="3"/>
        <v>0</v>
      </c>
      <c r="AG15" s="75">
        <f t="shared" si="4"/>
        <v>2</v>
      </c>
      <c r="AH15" s="75">
        <f t="shared" si="5"/>
        <v>0</v>
      </c>
      <c r="AI15" s="75">
        <f t="shared" si="6"/>
        <v>2</v>
      </c>
      <c r="AJ15" s="75">
        <f t="shared" si="7"/>
        <v>1</v>
      </c>
      <c r="AK15" s="75">
        <f t="shared" si="8"/>
        <v>1</v>
      </c>
      <c r="AL15" s="75">
        <f t="shared" si="9"/>
        <v>1</v>
      </c>
      <c r="AM15" s="75">
        <f t="shared" si="10"/>
        <v>2</v>
      </c>
      <c r="AN15" s="75">
        <f t="shared" si="11"/>
        <v>0</v>
      </c>
      <c r="AO15" s="75">
        <f t="shared" si="12"/>
        <v>0</v>
      </c>
      <c r="AP15" s="75">
        <f t="shared" si="13"/>
        <v>0</v>
      </c>
      <c r="AQ15" s="75">
        <f t="shared" si="14"/>
        <v>1</v>
      </c>
      <c r="AR15" s="75">
        <f t="shared" si="15"/>
        <v>2</v>
      </c>
      <c r="AS15" s="75">
        <f t="shared" si="16"/>
        <v>2</v>
      </c>
      <c r="AT15" s="75">
        <f t="shared" si="17"/>
        <v>0</v>
      </c>
      <c r="AU15" s="75">
        <f t="shared" si="18"/>
        <v>2</v>
      </c>
      <c r="AV15" s="75">
        <f t="shared" si="19"/>
        <v>0</v>
      </c>
      <c r="AW15" s="75">
        <f t="shared" si="20"/>
        <v>1</v>
      </c>
      <c r="AX15" s="75">
        <f t="shared" si="21"/>
        <v>0</v>
      </c>
      <c r="AY15" s="75">
        <f t="shared" si="22"/>
        <v>2</v>
      </c>
      <c r="AZ15" s="75">
        <f t="shared" si="23"/>
        <v>2</v>
      </c>
      <c r="BA15" s="75">
        <f t="shared" si="24"/>
        <v>2</v>
      </c>
      <c r="BB15" s="75">
        <f t="shared" si="25"/>
        <v>0</v>
      </c>
    </row>
    <row r="16" spans="1:54" ht="60">
      <c r="A16" s="6" t="s">
        <v>290</v>
      </c>
      <c r="B16" s="6" t="s">
        <v>291</v>
      </c>
      <c r="C16" s="80" t="s">
        <v>166</v>
      </c>
      <c r="D16" s="57">
        <v>343912</v>
      </c>
      <c r="E16" s="58">
        <v>341699</v>
      </c>
      <c r="F16" s="59">
        <v>546000</v>
      </c>
      <c r="G16" s="60">
        <v>339366</v>
      </c>
      <c r="H16" s="61">
        <v>241500.00000000003</v>
      </c>
      <c r="I16" s="60">
        <v>333700</v>
      </c>
      <c r="J16" s="65">
        <v>400000</v>
      </c>
      <c r="K16" s="66">
        <v>340340</v>
      </c>
      <c r="L16" s="66">
        <v>360396</v>
      </c>
      <c r="M16" s="66">
        <v>329754</v>
      </c>
      <c r="N16" s="66">
        <v>236400</v>
      </c>
      <c r="O16" s="66">
        <v>169400</v>
      </c>
      <c r="P16" s="66">
        <v>851308</v>
      </c>
      <c r="Q16" s="91">
        <v>368811</v>
      </c>
      <c r="R16" s="66">
        <v>331273</v>
      </c>
      <c r="S16" s="66">
        <v>340000</v>
      </c>
      <c r="T16" s="66">
        <v>765720</v>
      </c>
      <c r="U16" s="66">
        <v>336828</v>
      </c>
      <c r="V16" s="66">
        <v>629895</v>
      </c>
      <c r="W16" s="66">
        <v>382981.11111111112</v>
      </c>
      <c r="X16" s="66">
        <v>546000</v>
      </c>
      <c r="Y16" s="66">
        <v>357000</v>
      </c>
      <c r="Z16" s="66">
        <v>331204</v>
      </c>
      <c r="AA16" s="66">
        <v>273700</v>
      </c>
      <c r="AB16" s="66">
        <v>428200</v>
      </c>
      <c r="AC16" s="67">
        <f t="shared" si="0"/>
        <v>341699</v>
      </c>
      <c r="AD16" s="75">
        <f t="shared" si="1"/>
        <v>1</v>
      </c>
      <c r="AE16" s="75">
        <f t="shared" si="2"/>
        <v>2</v>
      </c>
      <c r="AF16" s="75">
        <f t="shared" si="3"/>
        <v>0</v>
      </c>
      <c r="AG16" s="75">
        <f t="shared" si="4"/>
        <v>2</v>
      </c>
      <c r="AH16" s="75">
        <f t="shared" si="5"/>
        <v>0</v>
      </c>
      <c r="AI16" s="75">
        <f t="shared" si="6"/>
        <v>2</v>
      </c>
      <c r="AJ16" s="75">
        <f t="shared" si="7"/>
        <v>1</v>
      </c>
      <c r="AK16" s="75">
        <f t="shared" si="8"/>
        <v>2</v>
      </c>
      <c r="AL16" s="75">
        <f t="shared" si="9"/>
        <v>1</v>
      </c>
      <c r="AM16" s="75">
        <f t="shared" si="10"/>
        <v>2</v>
      </c>
      <c r="AN16" s="75">
        <f t="shared" si="11"/>
        <v>0</v>
      </c>
      <c r="AO16" s="75">
        <f t="shared" si="12"/>
        <v>0</v>
      </c>
      <c r="AP16" s="75">
        <f t="shared" si="13"/>
        <v>0</v>
      </c>
      <c r="AQ16" s="75">
        <f t="shared" si="14"/>
        <v>1</v>
      </c>
      <c r="AR16" s="75">
        <f t="shared" si="15"/>
        <v>2</v>
      </c>
      <c r="AS16" s="75">
        <f t="shared" si="16"/>
        <v>2</v>
      </c>
      <c r="AT16" s="75">
        <f t="shared" si="17"/>
        <v>0</v>
      </c>
      <c r="AU16" s="75">
        <f t="shared" si="18"/>
        <v>2</v>
      </c>
      <c r="AV16" s="75">
        <f t="shared" si="19"/>
        <v>0</v>
      </c>
      <c r="AW16" s="75">
        <f t="shared" si="20"/>
        <v>1</v>
      </c>
      <c r="AX16" s="75">
        <f t="shared" si="21"/>
        <v>0</v>
      </c>
      <c r="AY16" s="75">
        <f t="shared" si="22"/>
        <v>1</v>
      </c>
      <c r="AZ16" s="75">
        <f t="shared" si="23"/>
        <v>2</v>
      </c>
      <c r="BA16" s="75">
        <f t="shared" si="24"/>
        <v>2</v>
      </c>
      <c r="BB16" s="75">
        <f t="shared" si="25"/>
        <v>0</v>
      </c>
    </row>
    <row r="17" spans="1:54" ht="45">
      <c r="A17" s="6" t="s">
        <v>292</v>
      </c>
      <c r="B17" s="6" t="s">
        <v>293</v>
      </c>
      <c r="C17" s="80" t="s">
        <v>166</v>
      </c>
      <c r="D17" s="57">
        <v>225147</v>
      </c>
      <c r="E17" s="58">
        <v>220487</v>
      </c>
      <c r="F17" s="59">
        <v>350000</v>
      </c>
      <c r="G17" s="60">
        <v>198496</v>
      </c>
      <c r="H17" s="61">
        <v>458605.00000000006</v>
      </c>
      <c r="I17" s="60">
        <v>225333</v>
      </c>
      <c r="J17" s="65">
        <v>300000</v>
      </c>
      <c r="K17" s="66">
        <v>282744</v>
      </c>
      <c r="L17" s="66">
        <v>245631.96</v>
      </c>
      <c r="M17" s="66">
        <v>199084</v>
      </c>
      <c r="N17" s="66">
        <v>143940</v>
      </c>
      <c r="O17" s="66">
        <v>301100</v>
      </c>
      <c r="P17" s="66">
        <v>211454</v>
      </c>
      <c r="Q17" s="91">
        <v>246743</v>
      </c>
      <c r="R17" s="66">
        <v>227368</v>
      </c>
      <c r="S17" s="66">
        <v>230000</v>
      </c>
      <c r="T17" s="66">
        <v>425400</v>
      </c>
      <c r="U17" s="66">
        <v>232215</v>
      </c>
      <c r="V17" s="66">
        <v>165347</v>
      </c>
      <c r="W17" s="66">
        <v>256222.22222222222</v>
      </c>
      <c r="X17" s="66">
        <v>350000</v>
      </c>
      <c r="Y17" s="66">
        <v>226100</v>
      </c>
      <c r="Z17" s="66">
        <v>199408</v>
      </c>
      <c r="AA17" s="66">
        <v>478974.99999999994</v>
      </c>
      <c r="AB17" s="66">
        <v>287000</v>
      </c>
      <c r="AC17" s="67">
        <f t="shared" si="0"/>
        <v>232215</v>
      </c>
      <c r="AD17" s="75">
        <f t="shared" si="1"/>
        <v>2</v>
      </c>
      <c r="AE17" s="75">
        <f t="shared" si="2"/>
        <v>2</v>
      </c>
      <c r="AF17" s="75">
        <f t="shared" si="3"/>
        <v>0</v>
      </c>
      <c r="AG17" s="75">
        <f t="shared" si="4"/>
        <v>2</v>
      </c>
      <c r="AH17" s="75">
        <f t="shared" si="5"/>
        <v>0</v>
      </c>
      <c r="AI17" s="75">
        <f t="shared" si="6"/>
        <v>2</v>
      </c>
      <c r="AJ17" s="75">
        <f t="shared" si="7"/>
        <v>0</v>
      </c>
      <c r="AK17" s="75">
        <f t="shared" si="8"/>
        <v>0</v>
      </c>
      <c r="AL17" s="75">
        <f t="shared" si="9"/>
        <v>1</v>
      </c>
      <c r="AM17" s="75">
        <f t="shared" si="10"/>
        <v>2</v>
      </c>
      <c r="AN17" s="75">
        <f t="shared" si="11"/>
        <v>0</v>
      </c>
      <c r="AO17" s="75">
        <f t="shared" si="12"/>
        <v>0</v>
      </c>
      <c r="AP17" s="75">
        <f t="shared" si="13"/>
        <v>2</v>
      </c>
      <c r="AQ17" s="75">
        <f t="shared" si="14"/>
        <v>1</v>
      </c>
      <c r="AR17" s="75">
        <f t="shared" si="15"/>
        <v>2</v>
      </c>
      <c r="AS17" s="75">
        <f t="shared" si="16"/>
        <v>2</v>
      </c>
      <c r="AT17" s="75">
        <f t="shared" si="17"/>
        <v>0</v>
      </c>
      <c r="AU17" s="75">
        <f t="shared" si="18"/>
        <v>2</v>
      </c>
      <c r="AV17" s="75">
        <f t="shared" si="19"/>
        <v>0</v>
      </c>
      <c r="AW17" s="75">
        <f t="shared" si="20"/>
        <v>1</v>
      </c>
      <c r="AX17" s="75">
        <f t="shared" si="21"/>
        <v>0</v>
      </c>
      <c r="AY17" s="75">
        <f t="shared" si="22"/>
        <v>2</v>
      </c>
      <c r="AZ17" s="75">
        <f t="shared" si="23"/>
        <v>2</v>
      </c>
      <c r="BA17" s="75">
        <f t="shared" si="24"/>
        <v>0</v>
      </c>
      <c r="BB17" s="75">
        <f t="shared" si="25"/>
        <v>0</v>
      </c>
    </row>
    <row r="18" spans="1:54" ht="45">
      <c r="A18" s="6" t="s">
        <v>294</v>
      </c>
      <c r="B18" s="6" t="s">
        <v>295</v>
      </c>
      <c r="C18" s="80" t="s">
        <v>166</v>
      </c>
      <c r="D18" s="57">
        <v>263952</v>
      </c>
      <c r="E18" s="58">
        <v>221059</v>
      </c>
      <c r="F18" s="59">
        <v>406000</v>
      </c>
      <c r="G18" s="60">
        <v>277387</v>
      </c>
      <c r="H18" s="61">
        <v>540731</v>
      </c>
      <c r="I18" s="60">
        <v>263753</v>
      </c>
      <c r="J18" s="65">
        <v>580000</v>
      </c>
      <c r="K18" s="66">
        <v>340340</v>
      </c>
      <c r="L18" s="66">
        <v>284853.24</v>
      </c>
      <c r="M18" s="66">
        <v>232936</v>
      </c>
      <c r="N18" s="66">
        <v>286800</v>
      </c>
      <c r="O18" s="66">
        <v>758750</v>
      </c>
      <c r="P18" s="66">
        <v>422908</v>
      </c>
      <c r="Q18" s="91">
        <v>287230</v>
      </c>
      <c r="R18" s="66">
        <v>258356</v>
      </c>
      <c r="S18" s="66">
        <v>324000</v>
      </c>
      <c r="T18" s="66">
        <v>765720</v>
      </c>
      <c r="U18" s="66">
        <v>271312</v>
      </c>
      <c r="V18" s="66">
        <v>330695</v>
      </c>
      <c r="W18" s="66">
        <v>298265.55555555556</v>
      </c>
      <c r="X18" s="66">
        <v>406000</v>
      </c>
      <c r="Y18" s="66">
        <v>261800</v>
      </c>
      <c r="Z18" s="66">
        <v>247796</v>
      </c>
      <c r="AA18" s="66">
        <v>615825</v>
      </c>
      <c r="AB18" s="66">
        <v>334000</v>
      </c>
      <c r="AC18" s="67">
        <f t="shared" si="0"/>
        <v>298265.55555555556</v>
      </c>
      <c r="AD18" s="75">
        <f t="shared" si="1"/>
        <v>2</v>
      </c>
      <c r="AE18" s="75">
        <f t="shared" si="2"/>
        <v>0</v>
      </c>
      <c r="AF18" s="75">
        <f t="shared" si="3"/>
        <v>0</v>
      </c>
      <c r="AG18" s="75">
        <f t="shared" si="4"/>
        <v>2</v>
      </c>
      <c r="AH18" s="75">
        <f t="shared" si="5"/>
        <v>0</v>
      </c>
      <c r="AI18" s="75">
        <f t="shared" si="6"/>
        <v>2</v>
      </c>
      <c r="AJ18" s="75">
        <f t="shared" si="7"/>
        <v>0</v>
      </c>
      <c r="AK18" s="75">
        <f t="shared" si="8"/>
        <v>1</v>
      </c>
      <c r="AL18" s="75">
        <f t="shared" si="9"/>
        <v>2</v>
      </c>
      <c r="AM18" s="75">
        <f t="shared" si="10"/>
        <v>0</v>
      </c>
      <c r="AN18" s="75">
        <f t="shared" si="11"/>
        <v>2</v>
      </c>
      <c r="AO18" s="75">
        <f t="shared" si="12"/>
        <v>0</v>
      </c>
      <c r="AP18" s="75">
        <f t="shared" si="13"/>
        <v>0</v>
      </c>
      <c r="AQ18" s="75">
        <f t="shared" si="14"/>
        <v>2</v>
      </c>
      <c r="AR18" s="75">
        <f t="shared" si="15"/>
        <v>2</v>
      </c>
      <c r="AS18" s="75">
        <f t="shared" si="16"/>
        <v>1</v>
      </c>
      <c r="AT18" s="75">
        <f t="shared" si="17"/>
        <v>0</v>
      </c>
      <c r="AU18" s="75">
        <f t="shared" si="18"/>
        <v>2</v>
      </c>
      <c r="AV18" s="75">
        <f t="shared" si="19"/>
        <v>1</v>
      </c>
      <c r="AW18" s="75">
        <f t="shared" si="20"/>
        <v>2</v>
      </c>
      <c r="AX18" s="75">
        <f t="shared" si="21"/>
        <v>0</v>
      </c>
      <c r="AY18" s="75">
        <f t="shared" si="22"/>
        <v>2</v>
      </c>
      <c r="AZ18" s="75">
        <f t="shared" si="23"/>
        <v>2</v>
      </c>
      <c r="BA18" s="75">
        <f t="shared" si="24"/>
        <v>0</v>
      </c>
      <c r="BB18" s="75">
        <f t="shared" si="25"/>
        <v>1</v>
      </c>
    </row>
    <row r="19" spans="1:54" ht="51.6" customHeight="1">
      <c r="A19" s="6" t="s">
        <v>296</v>
      </c>
      <c r="B19" s="6" t="s">
        <v>297</v>
      </c>
      <c r="C19" s="80" t="s">
        <v>166</v>
      </c>
      <c r="D19" s="57">
        <v>1627945</v>
      </c>
      <c r="E19" s="58">
        <v>1625952</v>
      </c>
      <c r="F19" s="59">
        <v>1638000</v>
      </c>
      <c r="G19" s="60">
        <v>1812355</v>
      </c>
      <c r="H19" s="61">
        <v>2202089</v>
      </c>
      <c r="I19" s="60">
        <v>1500600</v>
      </c>
      <c r="J19" s="65">
        <v>1400000</v>
      </c>
      <c r="K19" s="66">
        <v>1348270</v>
      </c>
      <c r="L19" s="66">
        <v>1635120</v>
      </c>
      <c r="M19" s="66">
        <v>1837445</v>
      </c>
      <c r="N19" s="66">
        <v>987033.59999999998</v>
      </c>
      <c r="O19" s="66">
        <v>3121550</v>
      </c>
      <c r="P19" s="66">
        <v>1687969</v>
      </c>
      <c r="Q19" s="91">
        <v>1140682</v>
      </c>
      <c r="R19" s="66">
        <v>1828600</v>
      </c>
      <c r="S19" s="66">
        <v>1065000</v>
      </c>
      <c r="T19" s="66">
        <v>1531440</v>
      </c>
      <c r="U19" s="66">
        <v>1805108</v>
      </c>
      <c r="V19" s="66">
        <v>1631427</v>
      </c>
      <c r="W19" s="66">
        <v>1184507.7777777778</v>
      </c>
      <c r="X19" s="66">
        <v>1638000</v>
      </c>
      <c r="Y19" s="66">
        <v>1785000</v>
      </c>
      <c r="Z19" s="66">
        <v>1861703</v>
      </c>
      <c r="AA19" s="66">
        <v>1094800</v>
      </c>
      <c r="AB19" s="66">
        <v>1325000</v>
      </c>
      <c r="AC19" s="67">
        <f t="shared" si="0"/>
        <v>1631427</v>
      </c>
      <c r="AD19" s="75">
        <f t="shared" si="1"/>
        <v>2</v>
      </c>
      <c r="AE19" s="75">
        <f t="shared" si="2"/>
        <v>2</v>
      </c>
      <c r="AF19" s="75">
        <f t="shared" si="3"/>
        <v>1</v>
      </c>
      <c r="AG19" s="75">
        <f t="shared" si="4"/>
        <v>1</v>
      </c>
      <c r="AH19" s="75">
        <f t="shared" si="5"/>
        <v>0</v>
      </c>
      <c r="AI19" s="75">
        <f t="shared" si="6"/>
        <v>2</v>
      </c>
      <c r="AJ19" s="75">
        <f t="shared" si="7"/>
        <v>2</v>
      </c>
      <c r="AK19" s="75">
        <f t="shared" si="8"/>
        <v>2</v>
      </c>
      <c r="AL19" s="75">
        <f t="shared" si="9"/>
        <v>1</v>
      </c>
      <c r="AM19" s="75">
        <f t="shared" si="10"/>
        <v>1</v>
      </c>
      <c r="AN19" s="75">
        <f t="shared" si="11"/>
        <v>0</v>
      </c>
      <c r="AO19" s="75">
        <f t="shared" si="12"/>
        <v>0</v>
      </c>
      <c r="AP19" s="75">
        <f t="shared" si="13"/>
        <v>1</v>
      </c>
      <c r="AQ19" s="75">
        <f t="shared" si="14"/>
        <v>0</v>
      </c>
      <c r="AR19" s="75">
        <f t="shared" si="15"/>
        <v>1</v>
      </c>
      <c r="AS19" s="75">
        <f t="shared" si="16"/>
        <v>0</v>
      </c>
      <c r="AT19" s="75">
        <f t="shared" si="17"/>
        <v>2</v>
      </c>
      <c r="AU19" s="75">
        <f t="shared" si="18"/>
        <v>1</v>
      </c>
      <c r="AV19" s="75">
        <f t="shared" si="19"/>
        <v>2</v>
      </c>
      <c r="AW19" s="75">
        <f t="shared" si="20"/>
        <v>0</v>
      </c>
      <c r="AX19" s="75">
        <f t="shared" si="21"/>
        <v>1</v>
      </c>
      <c r="AY19" s="75">
        <f t="shared" si="22"/>
        <v>1</v>
      </c>
      <c r="AZ19" s="75">
        <f t="shared" si="23"/>
        <v>1</v>
      </c>
      <c r="BA19" s="75">
        <f t="shared" si="24"/>
        <v>0</v>
      </c>
      <c r="BB19" s="75">
        <f t="shared" si="25"/>
        <v>2</v>
      </c>
    </row>
    <row r="20" spans="1:54" ht="45">
      <c r="A20" s="6" t="s">
        <v>298</v>
      </c>
      <c r="B20" s="6" t="s">
        <v>299</v>
      </c>
      <c r="C20" s="80" t="s">
        <v>166</v>
      </c>
      <c r="D20" s="57">
        <v>2256658</v>
      </c>
      <c r="E20" s="76">
        <v>2178090</v>
      </c>
      <c r="F20" s="76">
        <v>1680000</v>
      </c>
      <c r="G20" s="76">
        <v>2030122</v>
      </c>
      <c r="H20" s="76">
        <v>2230872</v>
      </c>
      <c r="I20" s="76">
        <v>2000500</v>
      </c>
      <c r="J20" s="76">
        <v>1600000</v>
      </c>
      <c r="K20" s="76">
        <v>1394085</v>
      </c>
      <c r="L20" s="76">
        <v>2153736</v>
      </c>
      <c r="M20" s="76">
        <v>2248026</v>
      </c>
      <c r="N20" s="76">
        <v>1315200</v>
      </c>
      <c r="O20" s="76">
        <v>2688000</v>
      </c>
      <c r="P20" s="76">
        <v>2109046</v>
      </c>
      <c r="Q20" s="92">
        <v>1180194</v>
      </c>
      <c r="R20" s="76">
        <v>2237468</v>
      </c>
      <c r="S20" s="76">
        <v>1100000</v>
      </c>
      <c r="T20" s="76">
        <v>1616520</v>
      </c>
      <c r="U20" s="76">
        <v>2113515</v>
      </c>
      <c r="V20" s="76">
        <v>1631427</v>
      </c>
      <c r="W20" s="76">
        <v>1225537.7777777778</v>
      </c>
      <c r="X20" s="76">
        <v>1680000</v>
      </c>
      <c r="Y20" s="76">
        <v>2142000</v>
      </c>
      <c r="Z20" s="76">
        <v>2148274</v>
      </c>
      <c r="AA20" s="76">
        <v>1094800</v>
      </c>
      <c r="AB20" s="82">
        <v>1370000</v>
      </c>
      <c r="AC20" s="67">
        <f t="shared" si="0"/>
        <v>2000500</v>
      </c>
      <c r="AD20" s="75">
        <f t="shared" si="1"/>
        <v>1</v>
      </c>
      <c r="AE20" s="75">
        <f t="shared" si="2"/>
        <v>1</v>
      </c>
      <c r="AF20" s="75">
        <f t="shared" si="3"/>
        <v>2</v>
      </c>
      <c r="AG20" s="75">
        <f t="shared" si="4"/>
        <v>1</v>
      </c>
      <c r="AH20" s="75">
        <f t="shared" si="5"/>
        <v>1</v>
      </c>
      <c r="AI20" s="75">
        <f t="shared" si="6"/>
        <v>2</v>
      </c>
      <c r="AJ20" s="75">
        <f t="shared" si="7"/>
        <v>0</v>
      </c>
      <c r="AK20" s="75">
        <f t="shared" si="8"/>
        <v>0</v>
      </c>
      <c r="AL20" s="75">
        <f t="shared" si="9"/>
        <v>1</v>
      </c>
      <c r="AM20" s="75">
        <f t="shared" si="10"/>
        <v>1</v>
      </c>
      <c r="AN20" s="75">
        <f t="shared" si="11"/>
        <v>0</v>
      </c>
      <c r="AO20" s="75">
        <f t="shared" si="12"/>
        <v>0</v>
      </c>
      <c r="AP20" s="75">
        <f t="shared" si="13"/>
        <v>1</v>
      </c>
      <c r="AQ20" s="75">
        <f t="shared" si="14"/>
        <v>0</v>
      </c>
      <c r="AR20" s="75">
        <f t="shared" si="15"/>
        <v>1</v>
      </c>
      <c r="AS20" s="75">
        <f t="shared" si="16"/>
        <v>0</v>
      </c>
      <c r="AT20" s="75">
        <f t="shared" si="17"/>
        <v>2</v>
      </c>
      <c r="AU20" s="75">
        <f t="shared" si="18"/>
        <v>1</v>
      </c>
      <c r="AV20" s="75">
        <f t="shared" si="19"/>
        <v>2</v>
      </c>
      <c r="AW20" s="75">
        <f t="shared" si="20"/>
        <v>0</v>
      </c>
      <c r="AX20" s="75">
        <f t="shared" si="21"/>
        <v>2</v>
      </c>
      <c r="AY20" s="75">
        <f t="shared" si="22"/>
        <v>1</v>
      </c>
      <c r="AZ20" s="75">
        <f t="shared" si="23"/>
        <v>1</v>
      </c>
      <c r="BA20" s="75">
        <f t="shared" si="24"/>
        <v>0</v>
      </c>
      <c r="BB20" s="75">
        <f t="shared" si="25"/>
        <v>0</v>
      </c>
    </row>
    <row r="21" spans="1:54" ht="45">
      <c r="A21" s="6" t="s">
        <v>300</v>
      </c>
      <c r="B21" s="6" t="s">
        <v>301</v>
      </c>
      <c r="C21" s="80" t="s">
        <v>166</v>
      </c>
      <c r="D21" s="57">
        <v>1475669</v>
      </c>
      <c r="E21" s="76">
        <v>1461648</v>
      </c>
      <c r="F21" s="76">
        <v>1540000</v>
      </c>
      <c r="G21" s="76">
        <v>1306397</v>
      </c>
      <c r="H21" s="76">
        <v>2134930.0000000005</v>
      </c>
      <c r="I21" s="76">
        <v>1388031</v>
      </c>
      <c r="J21" s="76">
        <v>1200000</v>
      </c>
      <c r="K21" s="76">
        <v>1319472</v>
      </c>
      <c r="L21" s="76">
        <v>1499073.48</v>
      </c>
      <c r="M21" s="76">
        <v>1507028</v>
      </c>
      <c r="N21" s="76">
        <v>928200</v>
      </c>
      <c r="O21" s="76">
        <v>2167750</v>
      </c>
      <c r="P21" s="76">
        <v>1266892</v>
      </c>
      <c r="Q21" s="92">
        <v>1128092</v>
      </c>
      <c r="R21" s="76">
        <v>1399843</v>
      </c>
      <c r="S21" s="76">
        <v>1053000</v>
      </c>
      <c r="T21" s="76">
        <v>1446360</v>
      </c>
      <c r="U21" s="76">
        <v>1357749</v>
      </c>
      <c r="V21" s="76">
        <v>1269238</v>
      </c>
      <c r="W21" s="76">
        <v>1171434.4444444445</v>
      </c>
      <c r="X21" s="76">
        <v>1540000</v>
      </c>
      <c r="Y21" s="76">
        <v>1547000</v>
      </c>
      <c r="Z21" s="76">
        <v>1381295</v>
      </c>
      <c r="AA21" s="76">
        <v>1026374.9999999999</v>
      </c>
      <c r="AB21" s="82">
        <v>1310000</v>
      </c>
      <c r="AC21" s="67">
        <f t="shared" si="0"/>
        <v>1381295</v>
      </c>
      <c r="AD21" s="75">
        <f t="shared" si="1"/>
        <v>1</v>
      </c>
      <c r="AE21" s="75">
        <f t="shared" si="2"/>
        <v>1</v>
      </c>
      <c r="AF21" s="75">
        <f t="shared" si="3"/>
        <v>1</v>
      </c>
      <c r="AG21" s="75">
        <f t="shared" si="4"/>
        <v>2</v>
      </c>
      <c r="AH21" s="75">
        <f t="shared" si="5"/>
        <v>0</v>
      </c>
      <c r="AI21" s="75">
        <f t="shared" si="6"/>
        <v>1</v>
      </c>
      <c r="AJ21" s="75">
        <f t="shared" si="7"/>
        <v>2</v>
      </c>
      <c r="AK21" s="75">
        <f t="shared" si="8"/>
        <v>2</v>
      </c>
      <c r="AL21" s="75">
        <f t="shared" si="9"/>
        <v>1</v>
      </c>
      <c r="AM21" s="75">
        <f t="shared" si="10"/>
        <v>1</v>
      </c>
      <c r="AN21" s="75">
        <f t="shared" si="11"/>
        <v>0</v>
      </c>
      <c r="AO21" s="75">
        <f t="shared" si="12"/>
        <v>0</v>
      </c>
      <c r="AP21" s="75">
        <f t="shared" si="13"/>
        <v>2</v>
      </c>
      <c r="AQ21" s="75">
        <f t="shared" si="14"/>
        <v>2</v>
      </c>
      <c r="AR21" s="75">
        <f t="shared" si="15"/>
        <v>1</v>
      </c>
      <c r="AS21" s="75">
        <f t="shared" si="16"/>
        <v>0</v>
      </c>
      <c r="AT21" s="75">
        <f t="shared" si="17"/>
        <v>1</v>
      </c>
      <c r="AU21" s="75">
        <f t="shared" si="18"/>
        <v>2</v>
      </c>
      <c r="AV21" s="75">
        <f t="shared" si="19"/>
        <v>2</v>
      </c>
      <c r="AW21" s="75">
        <f t="shared" si="20"/>
        <v>2</v>
      </c>
      <c r="AX21" s="75">
        <f t="shared" si="21"/>
        <v>1</v>
      </c>
      <c r="AY21" s="75">
        <f t="shared" si="22"/>
        <v>1</v>
      </c>
      <c r="AZ21" s="75">
        <f t="shared" si="23"/>
        <v>2</v>
      </c>
      <c r="BA21" s="75">
        <f t="shared" si="24"/>
        <v>0</v>
      </c>
      <c r="BB21" s="75">
        <f t="shared" si="25"/>
        <v>2</v>
      </c>
    </row>
    <row r="22" spans="1:54" ht="45">
      <c r="A22" s="6" t="s">
        <v>302</v>
      </c>
      <c r="B22" s="6" t="s">
        <v>301</v>
      </c>
      <c r="C22" s="80" t="s">
        <v>166</v>
      </c>
      <c r="D22" s="57">
        <v>2319364</v>
      </c>
      <c r="E22" s="76">
        <v>2258799</v>
      </c>
      <c r="F22" s="76">
        <v>1988000</v>
      </c>
      <c r="G22" s="76">
        <v>2095400</v>
      </c>
      <c r="H22" s="76">
        <v>3049201</v>
      </c>
      <c r="I22" s="76">
        <v>2170000</v>
      </c>
      <c r="J22" s="76">
        <v>1800000</v>
      </c>
      <c r="K22" s="76">
        <v>1644104.0000000002</v>
      </c>
      <c r="L22" s="76">
        <v>2245320</v>
      </c>
      <c r="M22" s="76">
        <v>2268230</v>
      </c>
      <c r="N22" s="76">
        <v>1439424</v>
      </c>
      <c r="O22" s="76">
        <v>3387050</v>
      </c>
      <c r="P22" s="76">
        <v>201385</v>
      </c>
      <c r="Q22" s="92">
        <v>1391602</v>
      </c>
      <c r="R22" s="76">
        <v>2280461</v>
      </c>
      <c r="S22" s="76">
        <v>1299000</v>
      </c>
      <c r="T22" s="76">
        <v>3743520</v>
      </c>
      <c r="U22" s="76">
        <v>2351342</v>
      </c>
      <c r="V22" s="76">
        <v>1984168</v>
      </c>
      <c r="W22" s="76">
        <v>1445068.8888888888</v>
      </c>
      <c r="X22" s="76">
        <v>1988000</v>
      </c>
      <c r="Y22" s="76">
        <v>2261000</v>
      </c>
      <c r="Z22" s="76">
        <v>2196146</v>
      </c>
      <c r="AA22" s="76">
        <v>1368500</v>
      </c>
      <c r="AB22" s="82">
        <v>1620000</v>
      </c>
      <c r="AC22" s="67">
        <f t="shared" si="0"/>
        <v>2095400</v>
      </c>
      <c r="AD22" s="75">
        <f t="shared" si="1"/>
        <v>1</v>
      </c>
      <c r="AE22" s="75">
        <f t="shared" si="2"/>
        <v>1</v>
      </c>
      <c r="AF22" s="75">
        <f t="shared" si="3"/>
        <v>2</v>
      </c>
      <c r="AG22" s="75">
        <f t="shared" si="4"/>
        <v>2</v>
      </c>
      <c r="AH22" s="75">
        <f t="shared" si="5"/>
        <v>0</v>
      </c>
      <c r="AI22" s="75">
        <f t="shared" si="6"/>
        <v>1</v>
      </c>
      <c r="AJ22" s="75">
        <f t="shared" si="7"/>
        <v>2</v>
      </c>
      <c r="AK22" s="75">
        <f t="shared" si="8"/>
        <v>0</v>
      </c>
      <c r="AL22" s="75">
        <f t="shared" si="9"/>
        <v>1</v>
      </c>
      <c r="AM22" s="75">
        <f t="shared" si="10"/>
        <v>1</v>
      </c>
      <c r="AN22" s="75">
        <f t="shared" si="11"/>
        <v>0</v>
      </c>
      <c r="AO22" s="75">
        <f t="shared" si="12"/>
        <v>0</v>
      </c>
      <c r="AP22" s="75">
        <f t="shared" si="13"/>
        <v>0</v>
      </c>
      <c r="AQ22" s="75">
        <f t="shared" si="14"/>
        <v>0</v>
      </c>
      <c r="AR22" s="75">
        <f t="shared" si="15"/>
        <v>1</v>
      </c>
      <c r="AS22" s="75">
        <f t="shared" si="16"/>
        <v>0</v>
      </c>
      <c r="AT22" s="75">
        <f t="shared" si="17"/>
        <v>0</v>
      </c>
      <c r="AU22" s="75">
        <f t="shared" si="18"/>
        <v>1</v>
      </c>
      <c r="AV22" s="75">
        <f t="shared" si="19"/>
        <v>2</v>
      </c>
      <c r="AW22" s="75">
        <f t="shared" si="20"/>
        <v>0</v>
      </c>
      <c r="AX22" s="75">
        <f t="shared" si="21"/>
        <v>2</v>
      </c>
      <c r="AY22" s="75">
        <f t="shared" si="22"/>
        <v>1</v>
      </c>
      <c r="AZ22" s="75">
        <f t="shared" si="23"/>
        <v>1</v>
      </c>
      <c r="BA22" s="75">
        <f t="shared" si="24"/>
        <v>0</v>
      </c>
      <c r="BB22" s="75">
        <f t="shared" si="25"/>
        <v>0</v>
      </c>
    </row>
    <row r="23" spans="1:54" ht="45">
      <c r="A23" s="6" t="s">
        <v>303</v>
      </c>
      <c r="B23" s="6" t="s">
        <v>301</v>
      </c>
      <c r="C23" s="80" t="s">
        <v>166</v>
      </c>
      <c r="D23" s="57">
        <v>2781911</v>
      </c>
      <c r="E23" s="76">
        <v>2136234</v>
      </c>
      <c r="F23" s="76">
        <v>2380000</v>
      </c>
      <c r="G23" s="76">
        <v>2743627</v>
      </c>
      <c r="H23" s="76">
        <v>3672214.0000000005</v>
      </c>
      <c r="I23" s="76">
        <v>2279600</v>
      </c>
      <c r="J23" s="76">
        <v>2160000</v>
      </c>
      <c r="K23" s="76">
        <v>2066911.0000000002</v>
      </c>
      <c r="L23" s="76">
        <v>2435487.48</v>
      </c>
      <c r="M23" s="76">
        <v>2830481</v>
      </c>
      <c r="N23" s="76">
        <v>1726800</v>
      </c>
      <c r="O23" s="76">
        <v>4064450</v>
      </c>
      <c r="P23" s="76">
        <v>2380000</v>
      </c>
      <c r="Q23" s="92">
        <v>1748625</v>
      </c>
      <c r="R23" s="76">
        <v>2909201</v>
      </c>
      <c r="S23" s="76">
        <v>1633000</v>
      </c>
      <c r="T23" s="76">
        <v>4083840</v>
      </c>
      <c r="U23" s="76">
        <v>2722141</v>
      </c>
      <c r="V23" s="76">
        <v>2381002</v>
      </c>
      <c r="W23" s="76">
        <v>1815810</v>
      </c>
      <c r="X23" s="76">
        <v>2380000</v>
      </c>
      <c r="Y23" s="76">
        <v>2737000</v>
      </c>
      <c r="Z23" s="76">
        <v>2533490</v>
      </c>
      <c r="AA23" s="76">
        <v>1642199.9999999998</v>
      </c>
      <c r="AB23" s="82">
        <v>1425000</v>
      </c>
      <c r="AC23" s="67">
        <f t="shared" si="0"/>
        <v>2380000</v>
      </c>
      <c r="AD23" s="75">
        <f t="shared" si="1"/>
        <v>1</v>
      </c>
      <c r="AE23" s="75">
        <f t="shared" si="2"/>
        <v>2</v>
      </c>
      <c r="AF23" s="75">
        <f t="shared" si="3"/>
        <v>2</v>
      </c>
      <c r="AG23" s="75">
        <f t="shared" si="4"/>
        <v>1</v>
      </c>
      <c r="AH23" s="75">
        <f t="shared" si="5"/>
        <v>0</v>
      </c>
      <c r="AI23" s="75">
        <f t="shared" si="6"/>
        <v>2</v>
      </c>
      <c r="AJ23" s="75">
        <f t="shared" si="7"/>
        <v>2</v>
      </c>
      <c r="AK23" s="75">
        <f t="shared" si="8"/>
        <v>2</v>
      </c>
      <c r="AL23" s="75">
        <f t="shared" si="9"/>
        <v>1</v>
      </c>
      <c r="AM23" s="75">
        <f t="shared" si="10"/>
        <v>1</v>
      </c>
      <c r="AN23" s="75">
        <f t="shared" si="11"/>
        <v>0</v>
      </c>
      <c r="AO23" s="75">
        <f t="shared" si="12"/>
        <v>0</v>
      </c>
      <c r="AP23" s="75">
        <f t="shared" si="13"/>
        <v>2</v>
      </c>
      <c r="AQ23" s="75">
        <f t="shared" si="14"/>
        <v>0</v>
      </c>
      <c r="AR23" s="75">
        <f t="shared" si="15"/>
        <v>0</v>
      </c>
      <c r="AS23" s="75">
        <f t="shared" si="16"/>
        <v>0</v>
      </c>
      <c r="AT23" s="75">
        <f t="shared" si="17"/>
        <v>0</v>
      </c>
      <c r="AU23" s="75">
        <f t="shared" si="18"/>
        <v>1</v>
      </c>
      <c r="AV23" s="75">
        <f t="shared" si="19"/>
        <v>1</v>
      </c>
      <c r="AW23" s="75">
        <f t="shared" si="20"/>
        <v>0</v>
      </c>
      <c r="AX23" s="75">
        <f t="shared" si="21"/>
        <v>2</v>
      </c>
      <c r="AY23" s="75">
        <f t="shared" si="22"/>
        <v>1</v>
      </c>
      <c r="AZ23" s="75">
        <f t="shared" si="23"/>
        <v>1</v>
      </c>
      <c r="BA23" s="75">
        <f t="shared" si="24"/>
        <v>0</v>
      </c>
      <c r="BB23" s="75">
        <f t="shared" si="25"/>
        <v>0</v>
      </c>
    </row>
    <row r="24" spans="1:54" ht="45">
      <c r="A24" s="6" t="s">
        <v>304</v>
      </c>
      <c r="B24" s="6" t="s">
        <v>301</v>
      </c>
      <c r="C24" s="80" t="s">
        <v>166</v>
      </c>
      <c r="D24" s="57">
        <v>3026260</v>
      </c>
      <c r="E24" s="76">
        <v>3005905</v>
      </c>
      <c r="F24" s="76">
        <v>3010000</v>
      </c>
      <c r="G24" s="76">
        <v>2859703</v>
      </c>
      <c r="H24" s="76">
        <v>4424308.0000000009</v>
      </c>
      <c r="I24" s="76">
        <v>2650000</v>
      </c>
      <c r="J24" s="76">
        <v>2550000</v>
      </c>
      <c r="K24" s="76">
        <v>2472701</v>
      </c>
      <c r="L24" s="76">
        <v>2863070.28</v>
      </c>
      <c r="M24" s="76">
        <v>2842339</v>
      </c>
      <c r="N24" s="76">
        <v>1920000</v>
      </c>
      <c r="O24" s="76">
        <v>4741900</v>
      </c>
      <c r="P24" s="76">
        <v>2773615</v>
      </c>
      <c r="Q24" s="92">
        <v>2091696</v>
      </c>
      <c r="R24" s="76">
        <v>3209906</v>
      </c>
      <c r="S24" s="76">
        <v>1950000</v>
      </c>
      <c r="T24" s="76">
        <v>4424160</v>
      </c>
      <c r="U24" s="76">
        <v>2447952</v>
      </c>
      <c r="V24" s="76">
        <v>2777836</v>
      </c>
      <c r="W24" s="76">
        <v>2172061.111111111</v>
      </c>
      <c r="X24" s="76">
        <v>3010000</v>
      </c>
      <c r="Y24" s="76">
        <v>2975000</v>
      </c>
      <c r="Z24" s="76">
        <v>3012644</v>
      </c>
      <c r="AA24" s="76">
        <v>2052749.9999999998</v>
      </c>
      <c r="AB24" s="82">
        <v>1700000</v>
      </c>
      <c r="AC24" s="67">
        <f t="shared" si="0"/>
        <v>2842339</v>
      </c>
      <c r="AD24" s="75">
        <f t="shared" si="1"/>
        <v>1</v>
      </c>
      <c r="AE24" s="75">
        <f t="shared" si="2"/>
        <v>1</v>
      </c>
      <c r="AF24" s="75">
        <f t="shared" si="3"/>
        <v>1</v>
      </c>
      <c r="AG24" s="75">
        <f t="shared" si="4"/>
        <v>1</v>
      </c>
      <c r="AH24" s="75">
        <f t="shared" si="5"/>
        <v>0</v>
      </c>
      <c r="AI24" s="75">
        <f t="shared" si="6"/>
        <v>2</v>
      </c>
      <c r="AJ24" s="75">
        <f t="shared" si="7"/>
        <v>2</v>
      </c>
      <c r="AK24" s="75">
        <f t="shared" si="8"/>
        <v>2</v>
      </c>
      <c r="AL24" s="75">
        <f t="shared" si="9"/>
        <v>1</v>
      </c>
      <c r="AM24" s="75">
        <f t="shared" si="10"/>
        <v>2</v>
      </c>
      <c r="AN24" s="75">
        <f t="shared" si="11"/>
        <v>0</v>
      </c>
      <c r="AO24" s="75">
        <f t="shared" si="12"/>
        <v>0</v>
      </c>
      <c r="AP24" s="75">
        <f t="shared" si="13"/>
        <v>2</v>
      </c>
      <c r="AQ24" s="75">
        <f t="shared" si="14"/>
        <v>0</v>
      </c>
      <c r="AR24" s="75">
        <f t="shared" si="15"/>
        <v>1</v>
      </c>
      <c r="AS24" s="75">
        <f t="shared" si="16"/>
        <v>0</v>
      </c>
      <c r="AT24" s="75">
        <f t="shared" si="17"/>
        <v>0</v>
      </c>
      <c r="AU24" s="75">
        <f t="shared" si="18"/>
        <v>2</v>
      </c>
      <c r="AV24" s="75">
        <f t="shared" si="19"/>
        <v>2</v>
      </c>
      <c r="AW24" s="75">
        <f t="shared" si="20"/>
        <v>0</v>
      </c>
      <c r="AX24" s="75">
        <f t="shared" si="21"/>
        <v>1</v>
      </c>
      <c r="AY24" s="75">
        <f t="shared" si="22"/>
        <v>1</v>
      </c>
      <c r="AZ24" s="75">
        <f t="shared" si="23"/>
        <v>1</v>
      </c>
      <c r="BA24" s="75">
        <f t="shared" si="24"/>
        <v>0</v>
      </c>
      <c r="BB24" s="75">
        <f t="shared" si="25"/>
        <v>0</v>
      </c>
    </row>
    <row r="25" spans="1:54" ht="65.45" customHeight="1">
      <c r="A25" s="6" t="s">
        <v>305</v>
      </c>
      <c r="B25" s="6" t="s">
        <v>301</v>
      </c>
      <c r="C25" s="80" t="s">
        <v>166</v>
      </c>
      <c r="D25" s="57">
        <v>6347788</v>
      </c>
      <c r="E25" s="76">
        <v>6389350</v>
      </c>
      <c r="F25" s="76">
        <v>5460000</v>
      </c>
      <c r="G25" s="76">
        <v>6067425</v>
      </c>
      <c r="H25" s="76">
        <v>8060010.0000000009</v>
      </c>
      <c r="I25" s="76">
        <v>4189666</v>
      </c>
      <c r="J25" s="76">
        <v>4600000</v>
      </c>
      <c r="K25" s="76">
        <v>4450600</v>
      </c>
      <c r="L25" s="76">
        <v>4415603.76</v>
      </c>
      <c r="M25" s="76">
        <v>5340906</v>
      </c>
      <c r="N25" s="76">
        <v>3480000</v>
      </c>
      <c r="O25" s="76">
        <v>6936700</v>
      </c>
      <c r="P25" s="76">
        <v>5062077</v>
      </c>
      <c r="Q25" s="92">
        <v>3832694</v>
      </c>
      <c r="R25" s="76">
        <v>6380921</v>
      </c>
      <c r="S25" s="76">
        <v>3580000</v>
      </c>
      <c r="T25" s="76">
        <v>11060400</v>
      </c>
      <c r="U25" s="76">
        <v>6334043</v>
      </c>
      <c r="V25" s="76">
        <v>5079471</v>
      </c>
      <c r="W25" s="76">
        <v>3979952.222222222</v>
      </c>
      <c r="X25" s="76">
        <v>5460000</v>
      </c>
      <c r="Y25" s="76">
        <v>5950000</v>
      </c>
      <c r="Z25" s="76">
        <v>5581717</v>
      </c>
      <c r="AA25" s="76">
        <v>2463300</v>
      </c>
      <c r="AB25" s="82">
        <v>4450000</v>
      </c>
      <c r="AC25" s="67">
        <f t="shared" si="0"/>
        <v>5340906</v>
      </c>
      <c r="AD25" s="75">
        <f t="shared" si="1"/>
        <v>1</v>
      </c>
      <c r="AE25" s="75">
        <f t="shared" si="2"/>
        <v>1</v>
      </c>
      <c r="AF25" s="75">
        <f t="shared" si="3"/>
        <v>1</v>
      </c>
      <c r="AG25" s="75">
        <f t="shared" si="4"/>
        <v>1</v>
      </c>
      <c r="AH25" s="75">
        <f t="shared" si="5"/>
        <v>0</v>
      </c>
      <c r="AI25" s="75">
        <f t="shared" si="6"/>
        <v>0</v>
      </c>
      <c r="AJ25" s="75">
        <f t="shared" si="7"/>
        <v>2</v>
      </c>
      <c r="AK25" s="75">
        <f t="shared" si="8"/>
        <v>2</v>
      </c>
      <c r="AL25" s="75">
        <f t="shared" si="9"/>
        <v>2</v>
      </c>
      <c r="AM25" s="75">
        <f t="shared" si="10"/>
        <v>2</v>
      </c>
      <c r="AN25" s="75">
        <f t="shared" si="11"/>
        <v>0</v>
      </c>
      <c r="AO25" s="75">
        <f t="shared" si="12"/>
        <v>0</v>
      </c>
      <c r="AP25" s="75">
        <f t="shared" si="13"/>
        <v>2</v>
      </c>
      <c r="AQ25" s="75">
        <f t="shared" si="14"/>
        <v>0</v>
      </c>
      <c r="AR25" s="75">
        <f t="shared" si="15"/>
        <v>1</v>
      </c>
      <c r="AS25" s="75">
        <f t="shared" si="16"/>
        <v>0</v>
      </c>
      <c r="AT25" s="75">
        <f t="shared" si="17"/>
        <v>0</v>
      </c>
      <c r="AU25" s="75">
        <f t="shared" si="18"/>
        <v>1</v>
      </c>
      <c r="AV25" s="75">
        <f t="shared" si="19"/>
        <v>2</v>
      </c>
      <c r="AW25" s="75">
        <f t="shared" si="20"/>
        <v>0</v>
      </c>
      <c r="AX25" s="75">
        <f t="shared" si="21"/>
        <v>1</v>
      </c>
      <c r="AY25" s="75">
        <f t="shared" si="22"/>
        <v>1</v>
      </c>
      <c r="AZ25" s="75">
        <f t="shared" si="23"/>
        <v>1</v>
      </c>
      <c r="BA25" s="75">
        <f t="shared" si="24"/>
        <v>0</v>
      </c>
      <c r="BB25" s="75">
        <f t="shared" si="25"/>
        <v>2</v>
      </c>
    </row>
    <row r="26" spans="1:54" ht="75">
      <c r="A26" s="6" t="s">
        <v>306</v>
      </c>
      <c r="B26" s="6" t="s">
        <v>307</v>
      </c>
      <c r="C26" s="80" t="s">
        <v>166</v>
      </c>
      <c r="D26" s="57">
        <v>70743</v>
      </c>
      <c r="E26" s="76">
        <v>75790</v>
      </c>
      <c r="F26" s="76">
        <v>77000</v>
      </c>
      <c r="G26" s="76">
        <v>82258</v>
      </c>
      <c r="H26" s="76">
        <v>90606</v>
      </c>
      <c r="I26" s="76">
        <v>65498</v>
      </c>
      <c r="J26" s="76">
        <v>70000</v>
      </c>
      <c r="K26" s="76">
        <v>66759</v>
      </c>
      <c r="L26" s="76">
        <v>61202.520000000004</v>
      </c>
      <c r="M26" s="76">
        <v>74355</v>
      </c>
      <c r="N26" s="76">
        <v>57120</v>
      </c>
      <c r="O26" s="76">
        <v>282300</v>
      </c>
      <c r="P26" s="76">
        <v>263631</v>
      </c>
      <c r="Q26" s="92">
        <v>55764</v>
      </c>
      <c r="R26" s="76">
        <v>82722</v>
      </c>
      <c r="S26" s="76">
        <v>75000</v>
      </c>
      <c r="T26" s="76">
        <v>144636</v>
      </c>
      <c r="U26" s="76">
        <v>82274</v>
      </c>
      <c r="V26" s="76">
        <v>70863</v>
      </c>
      <c r="W26" s="76">
        <v>57906.666666666664</v>
      </c>
      <c r="X26" s="76">
        <v>77000</v>
      </c>
      <c r="Y26" s="76">
        <v>73780</v>
      </c>
      <c r="Z26" s="76">
        <v>83845</v>
      </c>
      <c r="AA26" s="76">
        <v>68425</v>
      </c>
      <c r="AB26" s="82">
        <v>65000</v>
      </c>
      <c r="AC26" s="67">
        <f t="shared" si="0"/>
        <v>74355</v>
      </c>
      <c r="AD26" s="75">
        <f t="shared" si="1"/>
        <v>2</v>
      </c>
      <c r="AE26" s="75">
        <f t="shared" si="2"/>
        <v>1</v>
      </c>
      <c r="AF26" s="75">
        <f t="shared" si="3"/>
        <v>1</v>
      </c>
      <c r="AG26" s="75">
        <f t="shared" si="4"/>
        <v>1</v>
      </c>
      <c r="AH26" s="75">
        <f t="shared" si="5"/>
        <v>0</v>
      </c>
      <c r="AI26" s="75">
        <f t="shared" si="6"/>
        <v>2</v>
      </c>
      <c r="AJ26" s="75">
        <f t="shared" si="7"/>
        <v>2</v>
      </c>
      <c r="AK26" s="75">
        <f t="shared" si="8"/>
        <v>2</v>
      </c>
      <c r="AL26" s="75">
        <f t="shared" si="9"/>
        <v>2</v>
      </c>
      <c r="AM26" s="75">
        <f t="shared" si="10"/>
        <v>2</v>
      </c>
      <c r="AN26" s="75">
        <f t="shared" si="11"/>
        <v>0</v>
      </c>
      <c r="AO26" s="75">
        <f t="shared" si="12"/>
        <v>0</v>
      </c>
      <c r="AP26" s="75">
        <f t="shared" si="13"/>
        <v>0</v>
      </c>
      <c r="AQ26" s="75">
        <f t="shared" si="14"/>
        <v>0</v>
      </c>
      <c r="AR26" s="75">
        <f t="shared" si="15"/>
        <v>1</v>
      </c>
      <c r="AS26" s="75">
        <f t="shared" si="16"/>
        <v>1</v>
      </c>
      <c r="AT26" s="75">
        <f t="shared" si="17"/>
        <v>0</v>
      </c>
      <c r="AU26" s="75">
        <f t="shared" si="18"/>
        <v>1</v>
      </c>
      <c r="AV26" s="75">
        <f t="shared" si="19"/>
        <v>2</v>
      </c>
      <c r="AW26" s="75">
        <f t="shared" si="20"/>
        <v>0</v>
      </c>
      <c r="AX26" s="75">
        <f t="shared" si="21"/>
        <v>1</v>
      </c>
      <c r="AY26" s="75">
        <f t="shared" si="22"/>
        <v>2</v>
      </c>
      <c r="AZ26" s="75">
        <f t="shared" si="23"/>
        <v>1</v>
      </c>
      <c r="BA26" s="75">
        <f t="shared" si="24"/>
        <v>2</v>
      </c>
      <c r="BB26" s="75">
        <f t="shared" si="25"/>
        <v>2</v>
      </c>
    </row>
    <row r="27" spans="1:54" ht="75">
      <c r="A27" s="6" t="s">
        <v>308</v>
      </c>
      <c r="B27" s="6" t="s">
        <v>309</v>
      </c>
      <c r="C27" s="80" t="s">
        <v>166</v>
      </c>
      <c r="D27" s="57">
        <v>77790</v>
      </c>
      <c r="E27" s="76">
        <v>75675</v>
      </c>
      <c r="F27" s="76">
        <v>77000</v>
      </c>
      <c r="G27" s="76">
        <v>75496</v>
      </c>
      <c r="H27" s="76">
        <v>95582</v>
      </c>
      <c r="I27" s="76">
        <v>69874</v>
      </c>
      <c r="J27" s="76">
        <v>60000</v>
      </c>
      <c r="K27" s="76">
        <v>65450.000000000007</v>
      </c>
      <c r="L27" s="76">
        <v>68339.16</v>
      </c>
      <c r="M27" s="76">
        <v>74276</v>
      </c>
      <c r="N27" s="76">
        <v>50040</v>
      </c>
      <c r="O27" s="76">
        <v>282300</v>
      </c>
      <c r="P27" s="76">
        <v>211454</v>
      </c>
      <c r="Q27" s="92">
        <v>55764</v>
      </c>
      <c r="R27" s="76">
        <v>76046</v>
      </c>
      <c r="S27" s="76">
        <v>51000</v>
      </c>
      <c r="T27" s="76">
        <v>136128</v>
      </c>
      <c r="U27" s="76">
        <v>77143</v>
      </c>
      <c r="V27" s="76">
        <v>70863</v>
      </c>
      <c r="W27" s="76">
        <v>57906.666666666664</v>
      </c>
      <c r="X27" s="76">
        <v>77000</v>
      </c>
      <c r="Y27" s="76">
        <v>77350</v>
      </c>
      <c r="Z27" s="76">
        <v>59167</v>
      </c>
      <c r="AA27" s="76">
        <v>68425</v>
      </c>
      <c r="AB27" s="82">
        <v>65000</v>
      </c>
      <c r="AC27" s="67">
        <f t="shared" si="0"/>
        <v>74276</v>
      </c>
      <c r="AD27" s="75">
        <f t="shared" si="1"/>
        <v>1</v>
      </c>
      <c r="AE27" s="75">
        <f t="shared" si="2"/>
        <v>1</v>
      </c>
      <c r="AF27" s="75">
        <f t="shared" si="3"/>
        <v>1</v>
      </c>
      <c r="AG27" s="75">
        <f t="shared" si="4"/>
        <v>1</v>
      </c>
      <c r="AH27" s="75">
        <f t="shared" si="5"/>
        <v>0</v>
      </c>
      <c r="AI27" s="75">
        <f t="shared" si="6"/>
        <v>2</v>
      </c>
      <c r="AJ27" s="75">
        <f t="shared" si="7"/>
        <v>2</v>
      </c>
      <c r="AK27" s="75">
        <f t="shared" si="8"/>
        <v>2</v>
      </c>
      <c r="AL27" s="75">
        <f t="shared" si="9"/>
        <v>2</v>
      </c>
      <c r="AM27" s="75">
        <f t="shared" si="10"/>
        <v>2</v>
      </c>
      <c r="AN27" s="75">
        <f t="shared" si="11"/>
        <v>0</v>
      </c>
      <c r="AO27" s="75">
        <f t="shared" si="12"/>
        <v>0</v>
      </c>
      <c r="AP27" s="75">
        <f t="shared" si="13"/>
        <v>0</v>
      </c>
      <c r="AQ27" s="75">
        <f t="shared" si="14"/>
        <v>0</v>
      </c>
      <c r="AR27" s="75">
        <f t="shared" si="15"/>
        <v>1</v>
      </c>
      <c r="AS27" s="75">
        <f t="shared" si="16"/>
        <v>0</v>
      </c>
      <c r="AT27" s="75">
        <f t="shared" si="17"/>
        <v>0</v>
      </c>
      <c r="AU27" s="75">
        <f t="shared" si="18"/>
        <v>1</v>
      </c>
      <c r="AV27" s="75">
        <f t="shared" si="19"/>
        <v>2</v>
      </c>
      <c r="AW27" s="75">
        <f t="shared" si="20"/>
        <v>0</v>
      </c>
      <c r="AX27" s="75">
        <f t="shared" si="21"/>
        <v>1</v>
      </c>
      <c r="AY27" s="75">
        <f t="shared" si="22"/>
        <v>1</v>
      </c>
      <c r="AZ27" s="75">
        <f t="shared" si="23"/>
        <v>0</v>
      </c>
      <c r="BA27" s="75">
        <f t="shared" si="24"/>
        <v>2</v>
      </c>
      <c r="BB27" s="75">
        <f t="shared" si="25"/>
        <v>2</v>
      </c>
    </row>
    <row r="28" spans="1:54" ht="75">
      <c r="A28" s="6" t="s">
        <v>310</v>
      </c>
      <c r="B28" s="6" t="s">
        <v>311</v>
      </c>
      <c r="C28" s="80" t="s">
        <v>166</v>
      </c>
      <c r="D28" s="57">
        <v>52570</v>
      </c>
      <c r="E28" s="76">
        <v>55342</v>
      </c>
      <c r="F28" s="76">
        <v>67200</v>
      </c>
      <c r="G28" s="76">
        <v>52626</v>
      </c>
      <c r="H28" s="76">
        <v>92908</v>
      </c>
      <c r="I28" s="76">
        <v>58675</v>
      </c>
      <c r="J28" s="76">
        <v>50000</v>
      </c>
      <c r="K28" s="76">
        <v>53015</v>
      </c>
      <c r="L28" s="76">
        <v>63369</v>
      </c>
      <c r="M28" s="76">
        <v>44091</v>
      </c>
      <c r="N28" s="76">
        <v>42840</v>
      </c>
      <c r="O28" s="76">
        <v>263500</v>
      </c>
      <c r="P28" s="76">
        <v>158178</v>
      </c>
      <c r="Q28" s="92">
        <v>44844</v>
      </c>
      <c r="R28" s="76">
        <v>52833</v>
      </c>
      <c r="S28" s="76">
        <v>41000</v>
      </c>
      <c r="T28" s="76">
        <v>136128</v>
      </c>
      <c r="U28" s="76">
        <v>54549</v>
      </c>
      <c r="V28" s="76">
        <v>55116</v>
      </c>
      <c r="W28" s="76">
        <v>46565.555555555555</v>
      </c>
      <c r="X28" s="76">
        <v>67200</v>
      </c>
      <c r="Y28" s="76">
        <v>55930</v>
      </c>
      <c r="Z28" s="76">
        <v>49393</v>
      </c>
      <c r="AA28" s="76">
        <v>68425</v>
      </c>
      <c r="AB28" s="82">
        <v>53000</v>
      </c>
      <c r="AC28" s="67">
        <f t="shared" si="0"/>
        <v>54549</v>
      </c>
      <c r="AD28" s="75">
        <f t="shared" si="1"/>
        <v>2</v>
      </c>
      <c r="AE28" s="75">
        <f t="shared" si="2"/>
        <v>1</v>
      </c>
      <c r="AF28" s="75">
        <f t="shared" si="3"/>
        <v>0</v>
      </c>
      <c r="AG28" s="75">
        <f t="shared" si="4"/>
        <v>2</v>
      </c>
      <c r="AH28" s="75">
        <f t="shared" si="5"/>
        <v>0</v>
      </c>
      <c r="AI28" s="75">
        <f t="shared" si="6"/>
        <v>1</v>
      </c>
      <c r="AJ28" s="75">
        <f t="shared" si="7"/>
        <v>2</v>
      </c>
      <c r="AK28" s="75">
        <f t="shared" si="8"/>
        <v>2</v>
      </c>
      <c r="AL28" s="75">
        <f t="shared" si="9"/>
        <v>1</v>
      </c>
      <c r="AM28" s="75">
        <f t="shared" si="10"/>
        <v>2</v>
      </c>
      <c r="AN28" s="75">
        <f t="shared" si="11"/>
        <v>0</v>
      </c>
      <c r="AO28" s="75">
        <f t="shared" si="12"/>
        <v>0</v>
      </c>
      <c r="AP28" s="75">
        <f t="shared" si="13"/>
        <v>0</v>
      </c>
      <c r="AQ28" s="75">
        <f t="shared" si="14"/>
        <v>2</v>
      </c>
      <c r="AR28" s="75">
        <f t="shared" si="15"/>
        <v>2</v>
      </c>
      <c r="AS28" s="75">
        <f t="shared" si="16"/>
        <v>0</v>
      </c>
      <c r="AT28" s="75">
        <f t="shared" si="17"/>
        <v>0</v>
      </c>
      <c r="AU28" s="75">
        <f t="shared" si="18"/>
        <v>2</v>
      </c>
      <c r="AV28" s="75">
        <f t="shared" si="19"/>
        <v>1</v>
      </c>
      <c r="AW28" s="75">
        <f t="shared" si="20"/>
        <v>2</v>
      </c>
      <c r="AX28" s="75">
        <f t="shared" si="21"/>
        <v>0</v>
      </c>
      <c r="AY28" s="75">
        <f t="shared" si="22"/>
        <v>1</v>
      </c>
      <c r="AZ28" s="75">
        <f t="shared" si="23"/>
        <v>2</v>
      </c>
      <c r="BA28" s="75">
        <f t="shared" si="24"/>
        <v>0</v>
      </c>
      <c r="BB28" s="75">
        <f t="shared" si="25"/>
        <v>2</v>
      </c>
    </row>
    <row r="29" spans="1:54" ht="90">
      <c r="A29" s="6" t="s">
        <v>312</v>
      </c>
      <c r="B29" s="6" t="s">
        <v>313</v>
      </c>
      <c r="C29" s="80" t="s">
        <v>166</v>
      </c>
      <c r="D29" s="57">
        <v>113280</v>
      </c>
      <c r="E29" s="76">
        <v>112749</v>
      </c>
      <c r="F29" s="76">
        <v>112000</v>
      </c>
      <c r="G29" s="76">
        <v>102155</v>
      </c>
      <c r="H29" s="76">
        <v>99356</v>
      </c>
      <c r="I29" s="76">
        <v>84400</v>
      </c>
      <c r="J29" s="76">
        <v>100000</v>
      </c>
      <c r="K29" s="76">
        <v>98437</v>
      </c>
      <c r="L29" s="76">
        <v>82027.08</v>
      </c>
      <c r="M29" s="76">
        <v>101012</v>
      </c>
      <c r="N29" s="76">
        <v>66000</v>
      </c>
      <c r="O29" s="76">
        <v>301100</v>
      </c>
      <c r="P29" s="76">
        <v>374392</v>
      </c>
      <c r="Q29" s="92">
        <v>83317</v>
      </c>
      <c r="R29" s="76">
        <v>111075</v>
      </c>
      <c r="S29" s="76">
        <v>77000</v>
      </c>
      <c r="T29" s="76">
        <v>115676.690808</v>
      </c>
      <c r="U29" s="76">
        <v>103672</v>
      </c>
      <c r="V29" s="76">
        <v>70863</v>
      </c>
      <c r="W29" s="76">
        <v>86517.777777777781</v>
      </c>
      <c r="X29" s="76">
        <v>112000</v>
      </c>
      <c r="Y29" s="76">
        <v>95200</v>
      </c>
      <c r="Z29" s="76">
        <v>110042</v>
      </c>
      <c r="AA29" s="76">
        <v>253173</v>
      </c>
      <c r="AB29" s="82">
        <v>97000</v>
      </c>
      <c r="AC29" s="67">
        <f t="shared" si="0"/>
        <v>101012</v>
      </c>
      <c r="AD29" s="75">
        <f t="shared" si="1"/>
        <v>1</v>
      </c>
      <c r="AE29" s="75">
        <f t="shared" si="2"/>
        <v>1</v>
      </c>
      <c r="AF29" s="75">
        <f t="shared" si="3"/>
        <v>1</v>
      </c>
      <c r="AG29" s="75">
        <f t="shared" si="4"/>
        <v>1</v>
      </c>
      <c r="AH29" s="75">
        <f t="shared" si="5"/>
        <v>2</v>
      </c>
      <c r="AI29" s="75">
        <f t="shared" si="6"/>
        <v>2</v>
      </c>
      <c r="AJ29" s="75">
        <f t="shared" si="7"/>
        <v>2</v>
      </c>
      <c r="AK29" s="75">
        <f t="shared" si="8"/>
        <v>2</v>
      </c>
      <c r="AL29" s="75">
        <f t="shared" si="9"/>
        <v>2</v>
      </c>
      <c r="AM29" s="75">
        <f t="shared" si="10"/>
        <v>2</v>
      </c>
      <c r="AN29" s="75">
        <f t="shared" si="11"/>
        <v>0</v>
      </c>
      <c r="AO29" s="75">
        <f t="shared" si="12"/>
        <v>0</v>
      </c>
      <c r="AP29" s="75">
        <f t="shared" si="13"/>
        <v>0</v>
      </c>
      <c r="AQ29" s="75">
        <f t="shared" si="14"/>
        <v>2</v>
      </c>
      <c r="AR29" s="75">
        <f t="shared" si="15"/>
        <v>1</v>
      </c>
      <c r="AS29" s="75">
        <f t="shared" si="16"/>
        <v>0</v>
      </c>
      <c r="AT29" s="75">
        <f t="shared" si="17"/>
        <v>1</v>
      </c>
      <c r="AU29" s="75">
        <f t="shared" si="18"/>
        <v>1</v>
      </c>
      <c r="AV29" s="75">
        <f t="shared" si="19"/>
        <v>0</v>
      </c>
      <c r="AW29" s="75">
        <f t="shared" si="20"/>
        <v>2</v>
      </c>
      <c r="AX29" s="75">
        <f t="shared" si="21"/>
        <v>1</v>
      </c>
      <c r="AY29" s="75">
        <f t="shared" si="22"/>
        <v>2</v>
      </c>
      <c r="AZ29" s="75">
        <f t="shared" si="23"/>
        <v>1</v>
      </c>
      <c r="BA29" s="75">
        <f t="shared" si="24"/>
        <v>0</v>
      </c>
      <c r="BB29" s="75">
        <f t="shared" si="25"/>
        <v>2</v>
      </c>
    </row>
    <row r="30" spans="1:54" ht="45">
      <c r="A30" s="6" t="s">
        <v>314</v>
      </c>
      <c r="B30" s="6" t="s">
        <v>315</v>
      </c>
      <c r="C30" s="80" t="s">
        <v>166</v>
      </c>
      <c r="D30" s="57">
        <v>73729</v>
      </c>
      <c r="E30" s="76">
        <v>74079</v>
      </c>
      <c r="F30" s="76">
        <v>86800</v>
      </c>
      <c r="G30" s="76">
        <v>76013</v>
      </c>
      <c r="H30" s="76">
        <v>90606</v>
      </c>
      <c r="I30" s="76">
        <v>84667</v>
      </c>
      <c r="J30" s="76">
        <v>100000</v>
      </c>
      <c r="K30" s="76">
        <v>71995</v>
      </c>
      <c r="L30" s="76">
        <v>91440.36</v>
      </c>
      <c r="M30" s="76">
        <v>66169</v>
      </c>
      <c r="N30" s="76">
        <v>57120</v>
      </c>
      <c r="O30" s="76">
        <v>131750</v>
      </c>
      <c r="P30" s="76">
        <v>82385</v>
      </c>
      <c r="Q30" s="92">
        <v>61011</v>
      </c>
      <c r="R30" s="76">
        <v>78099</v>
      </c>
      <c r="S30" s="76">
        <v>55000</v>
      </c>
      <c r="T30" s="76">
        <v>765720</v>
      </c>
      <c r="U30" s="76">
        <v>79181</v>
      </c>
      <c r="V30" s="76">
        <v>62989</v>
      </c>
      <c r="W30" s="76">
        <v>63355.555555555555</v>
      </c>
      <c r="X30" s="76">
        <v>86800</v>
      </c>
      <c r="Y30" s="76">
        <v>67830</v>
      </c>
      <c r="Z30" s="76">
        <v>82199</v>
      </c>
      <c r="AA30" s="76">
        <v>136850</v>
      </c>
      <c r="AB30" s="82">
        <v>78000</v>
      </c>
      <c r="AC30" s="67">
        <f t="shared" si="0"/>
        <v>78099</v>
      </c>
      <c r="AD30" s="75">
        <f t="shared" si="1"/>
        <v>2</v>
      </c>
      <c r="AE30" s="75">
        <f t="shared" si="2"/>
        <v>2</v>
      </c>
      <c r="AF30" s="75">
        <f t="shared" si="3"/>
        <v>1</v>
      </c>
      <c r="AG30" s="75">
        <f t="shared" si="4"/>
        <v>2</v>
      </c>
      <c r="AH30" s="75">
        <f t="shared" si="5"/>
        <v>1</v>
      </c>
      <c r="AI30" s="75">
        <f t="shared" si="6"/>
        <v>1</v>
      </c>
      <c r="AJ30" s="75">
        <f t="shared" si="7"/>
        <v>0</v>
      </c>
      <c r="AK30" s="75">
        <f t="shared" si="8"/>
        <v>2</v>
      </c>
      <c r="AL30" s="75">
        <f t="shared" si="9"/>
        <v>1</v>
      </c>
      <c r="AM30" s="75">
        <f t="shared" si="10"/>
        <v>2</v>
      </c>
      <c r="AN30" s="75">
        <f t="shared" si="11"/>
        <v>0</v>
      </c>
      <c r="AO30" s="75">
        <f t="shared" si="12"/>
        <v>0</v>
      </c>
      <c r="AP30" s="75">
        <f t="shared" si="13"/>
        <v>1</v>
      </c>
      <c r="AQ30" s="75">
        <f t="shared" si="14"/>
        <v>0</v>
      </c>
      <c r="AR30" s="75">
        <f t="shared" si="15"/>
        <v>2</v>
      </c>
      <c r="AS30" s="75">
        <f t="shared" si="16"/>
        <v>0</v>
      </c>
      <c r="AT30" s="75">
        <f t="shared" si="17"/>
        <v>0</v>
      </c>
      <c r="AU30" s="75">
        <f t="shared" si="18"/>
        <v>1</v>
      </c>
      <c r="AV30" s="75">
        <f t="shared" si="19"/>
        <v>2</v>
      </c>
      <c r="AW30" s="75">
        <f t="shared" si="20"/>
        <v>2</v>
      </c>
      <c r="AX30" s="75">
        <f t="shared" si="21"/>
        <v>1</v>
      </c>
      <c r="AY30" s="75">
        <f t="shared" si="22"/>
        <v>2</v>
      </c>
      <c r="AZ30" s="75">
        <f t="shared" si="23"/>
        <v>1</v>
      </c>
      <c r="BA30" s="75">
        <f t="shared" si="24"/>
        <v>0</v>
      </c>
      <c r="BB30" s="75">
        <f t="shared" si="25"/>
        <v>2</v>
      </c>
    </row>
    <row r="31" spans="1:54" ht="30">
      <c r="A31" s="6" t="s">
        <v>316</v>
      </c>
      <c r="B31" s="6" t="s">
        <v>317</v>
      </c>
      <c r="C31" s="80" t="s">
        <v>166</v>
      </c>
      <c r="D31" s="57">
        <v>254738</v>
      </c>
      <c r="E31" s="76">
        <v>256571</v>
      </c>
      <c r="F31" s="76">
        <v>268800</v>
      </c>
      <c r="G31" s="76">
        <v>247419</v>
      </c>
      <c r="H31" s="76">
        <v>99356</v>
      </c>
      <c r="I31" s="76">
        <v>255766</v>
      </c>
      <c r="J31" s="76">
        <v>100000</v>
      </c>
      <c r="K31" s="76">
        <v>114538</v>
      </c>
      <c r="L31" s="76">
        <v>253800</v>
      </c>
      <c r="M31" s="76">
        <v>240579</v>
      </c>
      <c r="N31" s="76">
        <v>185640</v>
      </c>
      <c r="O31" s="76">
        <v>169400</v>
      </c>
      <c r="P31" s="76">
        <v>93369</v>
      </c>
      <c r="Q31" s="92">
        <v>68227</v>
      </c>
      <c r="R31" s="76">
        <v>229732</v>
      </c>
      <c r="S31" s="76">
        <v>174000</v>
      </c>
      <c r="T31" s="76">
        <v>303735.59999999998</v>
      </c>
      <c r="U31" s="76">
        <v>230360</v>
      </c>
      <c r="V31" s="76">
        <v>1889684</v>
      </c>
      <c r="W31" s="76">
        <v>194517.77777777778</v>
      </c>
      <c r="X31" s="76">
        <v>268800</v>
      </c>
      <c r="Y31" s="76">
        <v>249900</v>
      </c>
      <c r="Z31" s="76">
        <v>207075</v>
      </c>
      <c r="AA31" s="76">
        <v>61583</v>
      </c>
      <c r="AB31" s="82">
        <v>220000</v>
      </c>
      <c r="AC31" s="67">
        <f t="shared" si="0"/>
        <v>229732</v>
      </c>
      <c r="AD31" s="75">
        <f t="shared" si="1"/>
        <v>1</v>
      </c>
      <c r="AE31" s="75">
        <f t="shared" si="2"/>
        <v>1</v>
      </c>
      <c r="AF31" s="75">
        <f t="shared" si="3"/>
        <v>1</v>
      </c>
      <c r="AG31" s="75">
        <f t="shared" si="4"/>
        <v>1</v>
      </c>
      <c r="AH31" s="75">
        <f t="shared" si="5"/>
        <v>0</v>
      </c>
      <c r="AI31" s="75">
        <f t="shared" si="6"/>
        <v>1</v>
      </c>
      <c r="AJ31" s="75">
        <f t="shared" si="7"/>
        <v>0</v>
      </c>
      <c r="AK31" s="75">
        <f t="shared" si="8"/>
        <v>0</v>
      </c>
      <c r="AL31" s="75">
        <f t="shared" si="9"/>
        <v>1</v>
      </c>
      <c r="AM31" s="75">
        <f t="shared" si="10"/>
        <v>1</v>
      </c>
      <c r="AN31" s="75">
        <f t="shared" si="11"/>
        <v>2</v>
      </c>
      <c r="AO31" s="75">
        <f t="shared" si="12"/>
        <v>0</v>
      </c>
      <c r="AP31" s="75">
        <f t="shared" si="13"/>
        <v>0</v>
      </c>
      <c r="AQ31" s="75">
        <f t="shared" si="14"/>
        <v>0</v>
      </c>
      <c r="AR31" s="75">
        <f t="shared" si="15"/>
        <v>2</v>
      </c>
      <c r="AS31" s="75">
        <f t="shared" si="16"/>
        <v>0</v>
      </c>
      <c r="AT31" s="75">
        <f t="shared" si="17"/>
        <v>0</v>
      </c>
      <c r="AU31" s="75">
        <f t="shared" si="18"/>
        <v>1</v>
      </c>
      <c r="AV31" s="75">
        <f t="shared" si="19"/>
        <v>0</v>
      </c>
      <c r="AW31" s="75">
        <f t="shared" si="20"/>
        <v>2</v>
      </c>
      <c r="AX31" s="75">
        <f t="shared" si="21"/>
        <v>1</v>
      </c>
      <c r="AY31" s="75">
        <f t="shared" si="22"/>
        <v>1</v>
      </c>
      <c r="AZ31" s="75">
        <f t="shared" si="23"/>
        <v>2</v>
      </c>
      <c r="BA31" s="75">
        <f t="shared" si="24"/>
        <v>0</v>
      </c>
      <c r="BB31" s="75">
        <f t="shared" si="25"/>
        <v>2</v>
      </c>
    </row>
    <row r="32" spans="1:54" ht="60">
      <c r="A32" s="6" t="s">
        <v>318</v>
      </c>
      <c r="B32" s="6" t="s">
        <v>319</v>
      </c>
      <c r="C32" s="80" t="s">
        <v>166</v>
      </c>
      <c r="D32" s="57">
        <v>88572</v>
      </c>
      <c r="E32" s="76">
        <v>92487</v>
      </c>
      <c r="F32" s="76">
        <v>98000</v>
      </c>
      <c r="G32" s="76">
        <v>88920</v>
      </c>
      <c r="H32" s="76">
        <v>94981</v>
      </c>
      <c r="I32" s="76">
        <v>86100</v>
      </c>
      <c r="J32" s="76">
        <v>80000</v>
      </c>
      <c r="K32" s="76">
        <v>79849</v>
      </c>
      <c r="L32" s="76">
        <v>92508.479999999996</v>
      </c>
      <c r="M32" s="76">
        <v>75573</v>
      </c>
      <c r="N32" s="76">
        <v>64260</v>
      </c>
      <c r="O32" s="76">
        <v>94150</v>
      </c>
      <c r="P32" s="76">
        <v>129985</v>
      </c>
      <c r="Q32" s="92">
        <v>68227</v>
      </c>
      <c r="R32" s="76">
        <v>87263</v>
      </c>
      <c r="S32" s="76">
        <v>63500</v>
      </c>
      <c r="T32" s="76">
        <v>117444.432</v>
      </c>
      <c r="U32" s="76">
        <v>70154</v>
      </c>
      <c r="V32" s="76">
        <v>31495</v>
      </c>
      <c r="W32" s="76">
        <v>70847.777777777781</v>
      </c>
      <c r="X32" s="76">
        <v>98000</v>
      </c>
      <c r="Y32" s="76">
        <v>90440</v>
      </c>
      <c r="Z32" s="76">
        <v>76377</v>
      </c>
      <c r="AA32" s="76">
        <v>82110</v>
      </c>
      <c r="AB32" s="82">
        <v>80200</v>
      </c>
      <c r="AC32" s="67">
        <f t="shared" si="0"/>
        <v>86100</v>
      </c>
      <c r="AD32" s="75">
        <f t="shared" si="1"/>
        <v>1</v>
      </c>
      <c r="AE32" s="75">
        <f t="shared" si="2"/>
        <v>1</v>
      </c>
      <c r="AF32" s="75">
        <f t="shared" si="3"/>
        <v>1</v>
      </c>
      <c r="AG32" s="75">
        <f t="shared" si="4"/>
        <v>1</v>
      </c>
      <c r="AH32" s="75">
        <f t="shared" si="5"/>
        <v>1</v>
      </c>
      <c r="AI32" s="75">
        <f t="shared" si="6"/>
        <v>2</v>
      </c>
      <c r="AJ32" s="75">
        <f t="shared" si="7"/>
        <v>2</v>
      </c>
      <c r="AK32" s="75">
        <f t="shared" si="8"/>
        <v>2</v>
      </c>
      <c r="AL32" s="75">
        <f t="shared" si="9"/>
        <v>1</v>
      </c>
      <c r="AM32" s="75">
        <f t="shared" si="10"/>
        <v>2</v>
      </c>
      <c r="AN32" s="75">
        <f t="shared" si="11"/>
        <v>0</v>
      </c>
      <c r="AO32" s="75">
        <f t="shared" si="12"/>
        <v>1</v>
      </c>
      <c r="AP32" s="75">
        <f t="shared" si="13"/>
        <v>0</v>
      </c>
      <c r="AQ32" s="75">
        <f t="shared" si="14"/>
        <v>0</v>
      </c>
      <c r="AR32" s="75">
        <f t="shared" si="15"/>
        <v>1</v>
      </c>
      <c r="AS32" s="75">
        <f t="shared" si="16"/>
        <v>0</v>
      </c>
      <c r="AT32" s="75">
        <f t="shared" si="17"/>
        <v>0</v>
      </c>
      <c r="AU32" s="75">
        <f t="shared" si="18"/>
        <v>2</v>
      </c>
      <c r="AV32" s="75">
        <f t="shared" si="19"/>
        <v>0</v>
      </c>
      <c r="AW32" s="75">
        <f t="shared" si="20"/>
        <v>2</v>
      </c>
      <c r="AX32" s="75">
        <f t="shared" si="21"/>
        <v>1</v>
      </c>
      <c r="AY32" s="75">
        <f t="shared" si="22"/>
        <v>1</v>
      </c>
      <c r="AZ32" s="75">
        <f t="shared" si="23"/>
        <v>2</v>
      </c>
      <c r="BA32" s="75">
        <f t="shared" si="24"/>
        <v>2</v>
      </c>
      <c r="BB32" s="75">
        <f t="shared" si="25"/>
        <v>2</v>
      </c>
    </row>
    <row r="33" spans="1:54" ht="60">
      <c r="A33" s="8" t="s">
        <v>191</v>
      </c>
      <c r="B33" s="6" t="s">
        <v>320</v>
      </c>
      <c r="C33" s="80" t="s">
        <v>166</v>
      </c>
      <c r="D33" s="57">
        <v>63425</v>
      </c>
      <c r="E33" s="76">
        <v>55621</v>
      </c>
      <c r="F33" s="76">
        <v>58800</v>
      </c>
      <c r="G33" s="76">
        <v>73186</v>
      </c>
      <c r="H33" s="76">
        <v>74988</v>
      </c>
      <c r="I33" s="76">
        <v>78998</v>
      </c>
      <c r="J33" s="76">
        <v>40000</v>
      </c>
      <c r="K33" s="76">
        <v>35998</v>
      </c>
      <c r="L33" s="76">
        <v>86028.479999999996</v>
      </c>
      <c r="M33" s="76">
        <v>70575</v>
      </c>
      <c r="N33" s="76">
        <v>42840</v>
      </c>
      <c r="O33" s="76">
        <v>75300</v>
      </c>
      <c r="P33" s="76">
        <v>56754</v>
      </c>
      <c r="Q33" s="92">
        <v>45267</v>
      </c>
      <c r="R33" s="76">
        <v>73604</v>
      </c>
      <c r="S33" s="76">
        <v>42000</v>
      </c>
      <c r="T33" s="76">
        <v>64796.928</v>
      </c>
      <c r="U33" s="76">
        <v>72094</v>
      </c>
      <c r="V33" s="76">
        <v>31495</v>
      </c>
      <c r="W33" s="76">
        <v>47005.555555555555</v>
      </c>
      <c r="X33" s="76">
        <v>58800</v>
      </c>
      <c r="Y33" s="76">
        <v>60690</v>
      </c>
      <c r="Z33" s="76">
        <v>64679</v>
      </c>
      <c r="AA33" s="76">
        <v>54739.999999999993</v>
      </c>
      <c r="AB33" s="82">
        <v>53000</v>
      </c>
      <c r="AC33" s="67">
        <f t="shared" si="0"/>
        <v>58800</v>
      </c>
      <c r="AD33" s="75">
        <f t="shared" si="1"/>
        <v>1</v>
      </c>
      <c r="AE33" s="75">
        <f t="shared" si="2"/>
        <v>2</v>
      </c>
      <c r="AF33" s="75">
        <f t="shared" si="3"/>
        <v>2</v>
      </c>
      <c r="AG33" s="75">
        <f t="shared" si="4"/>
        <v>0</v>
      </c>
      <c r="AH33" s="75">
        <f t="shared" si="5"/>
        <v>0</v>
      </c>
      <c r="AI33" s="75">
        <f t="shared" si="6"/>
        <v>0</v>
      </c>
      <c r="AJ33" s="75">
        <f t="shared" si="7"/>
        <v>0</v>
      </c>
      <c r="AK33" s="75">
        <f t="shared" si="8"/>
        <v>0</v>
      </c>
      <c r="AL33" s="75">
        <f t="shared" si="9"/>
        <v>0</v>
      </c>
      <c r="AM33" s="75">
        <f t="shared" si="10"/>
        <v>0</v>
      </c>
      <c r="AN33" s="75">
        <f t="shared" si="11"/>
        <v>0</v>
      </c>
      <c r="AO33" s="75">
        <f t="shared" si="12"/>
        <v>0</v>
      </c>
      <c r="AP33" s="75">
        <f t="shared" si="13"/>
        <v>2</v>
      </c>
      <c r="AQ33" s="75">
        <f t="shared" si="14"/>
        <v>0</v>
      </c>
      <c r="AR33" s="75">
        <f t="shared" si="15"/>
        <v>0</v>
      </c>
      <c r="AS33" s="75">
        <f t="shared" si="16"/>
        <v>0</v>
      </c>
      <c r="AT33" s="75">
        <f t="shared" si="17"/>
        <v>1</v>
      </c>
      <c r="AU33" s="75">
        <f t="shared" si="18"/>
        <v>0</v>
      </c>
      <c r="AV33" s="75">
        <f t="shared" si="19"/>
        <v>0</v>
      </c>
      <c r="AW33" s="75">
        <f t="shared" si="20"/>
        <v>0</v>
      </c>
      <c r="AX33" s="75">
        <f t="shared" si="21"/>
        <v>2</v>
      </c>
      <c r="AY33" s="75">
        <f t="shared" si="22"/>
        <v>1</v>
      </c>
      <c r="AZ33" s="75">
        <f t="shared" si="23"/>
        <v>1</v>
      </c>
      <c r="BA33" s="75">
        <f t="shared" si="24"/>
        <v>2</v>
      </c>
      <c r="BB33" s="75">
        <f t="shared" si="25"/>
        <v>2</v>
      </c>
    </row>
    <row r="34" spans="1:54" ht="45">
      <c r="A34" s="6" t="s">
        <v>321</v>
      </c>
      <c r="B34" s="6" t="s">
        <v>322</v>
      </c>
      <c r="C34" s="80" t="s">
        <v>166</v>
      </c>
      <c r="D34" s="57">
        <v>71523</v>
      </c>
      <c r="E34" s="76">
        <v>71359</v>
      </c>
      <c r="F34" s="76">
        <v>78400</v>
      </c>
      <c r="G34" s="76">
        <v>61727</v>
      </c>
      <c r="H34" s="76">
        <v>92665</v>
      </c>
      <c r="I34" s="76">
        <v>74899</v>
      </c>
      <c r="J34" s="76">
        <v>50000</v>
      </c>
      <c r="K34" s="76">
        <v>54978.000000000007</v>
      </c>
      <c r="L34" s="76">
        <v>80890.92</v>
      </c>
      <c r="M34" s="76">
        <v>53046</v>
      </c>
      <c r="N34" s="76">
        <v>47160</v>
      </c>
      <c r="O34" s="76">
        <v>75300</v>
      </c>
      <c r="P34" s="76">
        <v>137308</v>
      </c>
      <c r="Q34" s="92">
        <v>54622</v>
      </c>
      <c r="R34" s="76">
        <v>69072</v>
      </c>
      <c r="S34" s="76">
        <v>49500</v>
      </c>
      <c r="T34" s="76">
        <v>105295.008</v>
      </c>
      <c r="U34" s="76">
        <v>70574</v>
      </c>
      <c r="V34" s="76">
        <v>31495</v>
      </c>
      <c r="W34" s="76">
        <v>56720</v>
      </c>
      <c r="X34" s="76">
        <v>78400</v>
      </c>
      <c r="Y34" s="76">
        <v>71400</v>
      </c>
      <c r="Z34" s="76">
        <v>68937</v>
      </c>
      <c r="AA34" s="76">
        <v>61583</v>
      </c>
      <c r="AB34" s="82">
        <v>64000</v>
      </c>
      <c r="AC34" s="67">
        <f t="shared" ref="AC34:AC65" si="26">IFERROR(MEDIAN(D34:AB34),0)</f>
        <v>69072</v>
      </c>
      <c r="AD34" s="75">
        <f t="shared" ref="AD34:AD65" si="27">+IF($AC34=D34,2,IF(AND(($AC34-D34)/$AC34&lt;=0.2,($AC34-D34)/$AC34&gt;0),2,IF(AND(($AC34-D34)/$AC34&gt;=-0.2,($AC34-D34)/$AC34&lt;0),1,0)))</f>
        <v>1</v>
      </c>
      <c r="AE34" s="75">
        <f t="shared" ref="AE34:AE65" si="28">+IF($AC34=E34,2,IF(AND(($AC34-E34)/$AC34&lt;=0.2,($AC34-E34)/$AC34&gt;0),2,IF(AND(($AC34-E34)/$AC34&gt;=-0.2,($AC34-E34)/$AC34&lt;0),1,0)))</f>
        <v>1</v>
      </c>
      <c r="AF34" s="75">
        <f t="shared" ref="AF34:AF65" si="29">+IF($AC34=F34,2,IF(AND(($AC34-F34)/$AC34&lt;=0.2,($AC34-F34)/$AC34&gt;0),2,IF(AND(($AC34-F34)/$AC34&gt;=-0.2,($AC34-F34)/$AC34&lt;0),1,0)))</f>
        <v>1</v>
      </c>
      <c r="AG34" s="75">
        <f t="shared" ref="AG34:AG65" si="30">+IF($AC34=G34,2,IF(AND(($AC34-G34)/$AC34&lt;=0.2,($AC34-G34)/$AC34&gt;0),2,IF(AND(($AC34-G34)/$AC34&gt;=-0.2,($AC34-G34)/$AC34&lt;0),1,0)))</f>
        <v>2</v>
      </c>
      <c r="AH34" s="75">
        <f t="shared" ref="AH34:AH65" si="31">+IF($AC34=H34,2,IF(AND(($AC34-H34)/$AC34&lt;=0.2,($AC34-H34)/$AC34&gt;0),2,IF(AND(($AC34-H34)/$AC34&gt;=-0.2,($AC34-H34)/$AC34&lt;0),1,0)))</f>
        <v>0</v>
      </c>
      <c r="AI34" s="75">
        <f t="shared" ref="AI34:AI65" si="32">+IF($AC34=I34,2,IF(AND(($AC34-I34)/$AC34&lt;=0.2,($AC34-I34)/$AC34&gt;0),2,IF(AND(($AC34-I34)/$AC34&gt;=-0.2,($AC34-I34)/$AC34&lt;0),1,0)))</f>
        <v>1</v>
      </c>
      <c r="AJ34" s="75">
        <f t="shared" ref="AJ34:AJ65" si="33">+IF($AC34=J34,2,IF(AND(($AC34-J34)/$AC34&lt;=0.2,($AC34-J34)/$AC34&gt;0),2,IF(AND(($AC34-J34)/$AC34&gt;=-0.2,($AC34-J34)/$AC34&lt;0),1,0)))</f>
        <v>0</v>
      </c>
      <c r="AK34" s="75">
        <f t="shared" ref="AK34:AK65" si="34">+IF($AC34=K34,2,IF(AND(($AC34-K34)/$AC34&lt;=0.2,($AC34-K34)/$AC34&gt;0),2,IF(AND(($AC34-K34)/$AC34&gt;=-0.2,($AC34-K34)/$AC34&lt;0),1,0)))</f>
        <v>0</v>
      </c>
      <c r="AL34" s="75">
        <f t="shared" ref="AL34:AL65" si="35">+IF($AC34=L34,2,IF(AND(($AC34-L34)/$AC34&lt;=0.2,($AC34-L34)/$AC34&gt;0),2,IF(AND(($AC34-L34)/$AC34&gt;=-0.2,($AC34-L34)/$AC34&lt;0),1,0)))</f>
        <v>1</v>
      </c>
      <c r="AM34" s="75">
        <f t="shared" ref="AM34:AM65" si="36">+IF($AC34=M34,2,IF(AND(($AC34-M34)/$AC34&lt;=0.2,($AC34-M34)/$AC34&gt;0),2,IF(AND(($AC34-M34)/$AC34&gt;=-0.2,($AC34-M34)/$AC34&lt;0),1,0)))</f>
        <v>0</v>
      </c>
      <c r="AN34" s="75">
        <f t="shared" ref="AN34:AN65" si="37">+IF($AC34=N34,2,IF(AND(($AC34-N34)/$AC34&lt;=0.2,($AC34-N34)/$AC34&gt;0),2,IF(AND(($AC34-N34)/$AC34&gt;=-0.2,($AC34-N34)/$AC34&lt;0),1,0)))</f>
        <v>0</v>
      </c>
      <c r="AO34" s="75">
        <f t="shared" ref="AO34:AO65" si="38">+IF($AC34=O34,2,IF(AND(($AC34-O34)/$AC34&lt;=0.2,($AC34-O34)/$AC34&gt;0),2,IF(AND(($AC34-O34)/$AC34&gt;=-0.2,($AC34-O34)/$AC34&lt;0),1,0)))</f>
        <v>1</v>
      </c>
      <c r="AP34" s="75">
        <f t="shared" ref="AP34:AP65" si="39">+IF($AC34=P34,2,IF(AND(($AC34-P34)/$AC34&lt;=0.2,($AC34-P34)/$AC34&gt;0),2,IF(AND(($AC34-P34)/$AC34&gt;=-0.2,($AC34-P34)/$AC34&lt;0),1,0)))</f>
        <v>0</v>
      </c>
      <c r="AQ34" s="75">
        <f t="shared" ref="AQ34:AQ65" si="40">+IF($AC34=Q34,2,IF(AND(($AC34-Q34)/$AC34&lt;=0.2,($AC34-Q34)/$AC34&gt;0),2,IF(AND(($AC34-Q34)/$AC34&gt;=-0.2,($AC34-Q34)/$AC34&lt;0),1,0)))</f>
        <v>0</v>
      </c>
      <c r="AR34" s="75">
        <f t="shared" ref="AR34:AR65" si="41">+IF($AC34=R34,2,IF(AND(($AC34-R34)/$AC34&lt;=0.2,($AC34-R34)/$AC34&gt;0),2,IF(AND(($AC34-R34)/$AC34&gt;=-0.2,($AC34-R34)/$AC34&lt;0),1,0)))</f>
        <v>2</v>
      </c>
      <c r="AS34" s="75">
        <f t="shared" ref="AS34:AS65" si="42">+IF($AC34=S34,2,IF(AND(($AC34-S34)/$AC34&lt;=0.2,($AC34-S34)/$AC34&gt;0),2,IF(AND(($AC34-S34)/$AC34&gt;=-0.2,($AC34-S34)/$AC34&lt;0),1,0)))</f>
        <v>0</v>
      </c>
      <c r="AT34" s="75">
        <f t="shared" ref="AT34:AT65" si="43">+IF($AC34=T34,2,IF(AND(($AC34-T34)/$AC34&lt;=0.2,($AC34-T34)/$AC34&gt;0),2,IF(AND(($AC34-T34)/$AC34&gt;=-0.2,($AC34-T34)/$AC34&lt;0),1,0)))</f>
        <v>0</v>
      </c>
      <c r="AU34" s="75">
        <f t="shared" ref="AU34:AU65" si="44">+IF($AC34=U34,2,IF(AND(($AC34-U34)/$AC34&lt;=0.2,($AC34-U34)/$AC34&gt;0),2,IF(AND(($AC34-U34)/$AC34&gt;=-0.2,($AC34-U34)/$AC34&lt;0),1,0)))</f>
        <v>1</v>
      </c>
      <c r="AV34" s="75">
        <f t="shared" ref="AV34:AV65" si="45">+IF($AC34=V34,2,IF(AND(($AC34-V34)/$AC34&lt;=0.2,($AC34-V34)/$AC34&gt;0),2,IF(AND(($AC34-V34)/$AC34&gt;=-0.2,($AC34-V34)/$AC34&lt;0),1,0)))</f>
        <v>0</v>
      </c>
      <c r="AW34" s="75">
        <f t="shared" ref="AW34:AW65" si="46">+IF($AC34=W34,2,IF(AND(($AC34-W34)/$AC34&lt;=0.2,($AC34-W34)/$AC34&gt;0),2,IF(AND(($AC34-W34)/$AC34&gt;=-0.2,($AC34-W34)/$AC34&lt;0),1,0)))</f>
        <v>2</v>
      </c>
      <c r="AX34" s="75">
        <f t="shared" ref="AX34:AX65" si="47">+IF($AC34=X34,2,IF(AND(($AC34-X34)/$AC34&lt;=0.2,($AC34-X34)/$AC34&gt;0),2,IF(AND(($AC34-X34)/$AC34&gt;=-0.2,($AC34-X34)/$AC34&lt;0),1,0)))</f>
        <v>1</v>
      </c>
      <c r="AY34" s="75">
        <f t="shared" ref="AY34:AY65" si="48">+IF($AC34=Y34,2,IF(AND(($AC34-Y34)/$AC34&lt;=0.2,($AC34-Y34)/$AC34&gt;0),2,IF(AND(($AC34-Y34)/$AC34&gt;=-0.2,($AC34-Y34)/$AC34&lt;0),1,0)))</f>
        <v>1</v>
      </c>
      <c r="AZ34" s="75">
        <f t="shared" ref="AZ34:AZ65" si="49">+IF($AC34=Z34,2,IF(AND(($AC34-Z34)/$AC34&lt;=0.2,($AC34-Z34)/$AC34&gt;0),2,IF(AND(($AC34-Z34)/$AC34&gt;=-0.2,($AC34-Z34)/$AC34&lt;0),1,0)))</f>
        <v>2</v>
      </c>
      <c r="BA34" s="75">
        <f t="shared" ref="BA34:BA65" si="50">+IF($AC34=AA34,2,IF(AND(($AC34-AA34)/$AC34&lt;=0.2,($AC34-AA34)/$AC34&gt;0),2,IF(AND(($AC34-AA34)/$AC34&gt;=-0.2,($AC34-AA34)/$AC34&lt;0),1,0)))</f>
        <v>2</v>
      </c>
      <c r="BB34" s="75">
        <f t="shared" ref="BB34:BB65" si="51">+IF($AC34=AB34,2,IF(AND(($AC34-AB34)/$AC34&lt;=0.2,($AC34-AB34)/$AC34&gt;0),2,IF(AND(($AC34-AB34)/$AC34&gt;=-0.2,($AC34-AB34)/$AC34&lt;0),1,0)))</f>
        <v>2</v>
      </c>
    </row>
    <row r="35" spans="1:54" ht="90">
      <c r="A35" s="6" t="s">
        <v>323</v>
      </c>
      <c r="B35" s="6" t="s">
        <v>324</v>
      </c>
      <c r="C35" s="80" t="s">
        <v>166</v>
      </c>
      <c r="D35" s="57">
        <v>1949240</v>
      </c>
      <c r="E35" s="76">
        <v>2071045</v>
      </c>
      <c r="F35" s="76">
        <v>2212000</v>
      </c>
      <c r="G35" s="76">
        <v>1762026</v>
      </c>
      <c r="H35" s="76">
        <v>2803701</v>
      </c>
      <c r="I35" s="76">
        <v>2101652</v>
      </c>
      <c r="J35" s="76">
        <v>1600000</v>
      </c>
      <c r="K35" s="76">
        <v>1777622.0000000002</v>
      </c>
      <c r="L35" s="76">
        <v>2269784.16</v>
      </c>
      <c r="M35" s="76">
        <v>1746175</v>
      </c>
      <c r="N35" s="76">
        <v>1428000</v>
      </c>
      <c r="O35" s="76">
        <v>2167750</v>
      </c>
      <c r="P35" s="76">
        <v>1633046</v>
      </c>
      <c r="Q35" s="92">
        <v>1545327</v>
      </c>
      <c r="R35" s="76">
        <v>1945462</v>
      </c>
      <c r="S35" s="76">
        <v>1440000</v>
      </c>
      <c r="T35" s="76">
        <v>3403200</v>
      </c>
      <c r="U35" s="76">
        <v>2078348</v>
      </c>
      <c r="V35" s="76">
        <v>2025112</v>
      </c>
      <c r="W35" s="76">
        <v>1604700</v>
      </c>
      <c r="X35" s="76">
        <v>2212000</v>
      </c>
      <c r="Y35" s="76">
        <v>2023000</v>
      </c>
      <c r="Z35" s="76">
        <v>1972943</v>
      </c>
      <c r="AA35" s="76">
        <v>1779049.9999999998</v>
      </c>
      <c r="AB35" s="82">
        <v>1780000</v>
      </c>
      <c r="AC35" s="67">
        <f t="shared" si="26"/>
        <v>1949240</v>
      </c>
      <c r="AD35" s="75">
        <f t="shared" si="27"/>
        <v>2</v>
      </c>
      <c r="AE35" s="75">
        <f t="shared" si="28"/>
        <v>1</v>
      </c>
      <c r="AF35" s="75">
        <f t="shared" si="29"/>
        <v>1</v>
      </c>
      <c r="AG35" s="75">
        <f t="shared" si="30"/>
        <v>2</v>
      </c>
      <c r="AH35" s="75">
        <f t="shared" si="31"/>
        <v>0</v>
      </c>
      <c r="AI35" s="75">
        <f t="shared" si="32"/>
        <v>1</v>
      </c>
      <c r="AJ35" s="75">
        <f t="shared" si="33"/>
        <v>2</v>
      </c>
      <c r="AK35" s="75">
        <f t="shared" si="34"/>
        <v>2</v>
      </c>
      <c r="AL35" s="75">
        <f t="shared" si="35"/>
        <v>1</v>
      </c>
      <c r="AM35" s="75">
        <f t="shared" si="36"/>
        <v>2</v>
      </c>
      <c r="AN35" s="75">
        <f t="shared" si="37"/>
        <v>0</v>
      </c>
      <c r="AO35" s="75">
        <f t="shared" si="38"/>
        <v>1</v>
      </c>
      <c r="AP35" s="75">
        <f t="shared" si="39"/>
        <v>2</v>
      </c>
      <c r="AQ35" s="75">
        <f t="shared" si="40"/>
        <v>0</v>
      </c>
      <c r="AR35" s="75">
        <f t="shared" si="41"/>
        <v>2</v>
      </c>
      <c r="AS35" s="75">
        <f t="shared" si="42"/>
        <v>0</v>
      </c>
      <c r="AT35" s="75">
        <f t="shared" si="43"/>
        <v>0</v>
      </c>
      <c r="AU35" s="75">
        <f t="shared" si="44"/>
        <v>1</v>
      </c>
      <c r="AV35" s="75">
        <f t="shared" si="45"/>
        <v>1</v>
      </c>
      <c r="AW35" s="75">
        <f t="shared" si="46"/>
        <v>2</v>
      </c>
      <c r="AX35" s="75">
        <f t="shared" si="47"/>
        <v>1</v>
      </c>
      <c r="AY35" s="75">
        <f t="shared" si="48"/>
        <v>1</v>
      </c>
      <c r="AZ35" s="75">
        <f t="shared" si="49"/>
        <v>1</v>
      </c>
      <c r="BA35" s="75">
        <f t="shared" si="50"/>
        <v>2</v>
      </c>
      <c r="BB35" s="75">
        <f t="shared" si="51"/>
        <v>2</v>
      </c>
    </row>
    <row r="36" spans="1:54" ht="90">
      <c r="A36" s="6" t="s">
        <v>325</v>
      </c>
      <c r="B36" s="6" t="s">
        <v>326</v>
      </c>
      <c r="C36" s="80" t="s">
        <v>166</v>
      </c>
      <c r="D36" s="57">
        <v>3335551</v>
      </c>
      <c r="E36" s="76">
        <v>195050</v>
      </c>
      <c r="F36" s="76">
        <v>3640000</v>
      </c>
      <c r="G36" s="76">
        <v>3646511</v>
      </c>
      <c r="H36" s="76">
        <v>2012500.0000000002</v>
      </c>
      <c r="I36" s="76">
        <v>2849900</v>
      </c>
      <c r="J36" s="76">
        <v>3400000</v>
      </c>
      <c r="K36" s="76">
        <v>3298680.0000000005</v>
      </c>
      <c r="L36" s="76">
        <v>3076894.08</v>
      </c>
      <c r="M36" s="76">
        <v>3680461</v>
      </c>
      <c r="N36" s="76">
        <v>2280000</v>
      </c>
      <c r="O36" s="76">
        <v>4877400</v>
      </c>
      <c r="P36" s="76">
        <v>3496769</v>
      </c>
      <c r="Q36" s="92">
        <v>2789762</v>
      </c>
      <c r="R36" s="76">
        <v>3117601</v>
      </c>
      <c r="S36" s="76">
        <v>2606000</v>
      </c>
      <c r="T36" s="76">
        <v>6806400</v>
      </c>
      <c r="U36" s="76">
        <v>3310327</v>
      </c>
      <c r="V36" s="76">
        <v>3408360</v>
      </c>
      <c r="W36" s="76">
        <v>2896948.888888889</v>
      </c>
      <c r="X36" s="76">
        <v>3640000</v>
      </c>
      <c r="Y36" s="76">
        <v>3094000</v>
      </c>
      <c r="Z36" s="76">
        <v>3253934</v>
      </c>
      <c r="AA36" s="76">
        <v>2258025</v>
      </c>
      <c r="AB36" s="82">
        <v>3240000</v>
      </c>
      <c r="AC36" s="67">
        <f t="shared" si="26"/>
        <v>3253934</v>
      </c>
      <c r="AD36" s="75">
        <f t="shared" si="27"/>
        <v>1</v>
      </c>
      <c r="AE36" s="75">
        <f t="shared" si="28"/>
        <v>0</v>
      </c>
      <c r="AF36" s="75">
        <f t="shared" si="29"/>
        <v>1</v>
      </c>
      <c r="AG36" s="75">
        <f t="shared" si="30"/>
        <v>1</v>
      </c>
      <c r="AH36" s="75">
        <f t="shared" si="31"/>
        <v>0</v>
      </c>
      <c r="AI36" s="75">
        <f t="shared" si="32"/>
        <v>2</v>
      </c>
      <c r="AJ36" s="75">
        <f t="shared" si="33"/>
        <v>1</v>
      </c>
      <c r="AK36" s="75">
        <f t="shared" si="34"/>
        <v>1</v>
      </c>
      <c r="AL36" s="75">
        <f t="shared" si="35"/>
        <v>2</v>
      </c>
      <c r="AM36" s="75">
        <f t="shared" si="36"/>
        <v>1</v>
      </c>
      <c r="AN36" s="75">
        <f t="shared" si="37"/>
        <v>0</v>
      </c>
      <c r="AO36" s="75">
        <f t="shared" si="38"/>
        <v>0</v>
      </c>
      <c r="AP36" s="75">
        <f t="shared" si="39"/>
        <v>1</v>
      </c>
      <c r="AQ36" s="75">
        <f t="shared" si="40"/>
        <v>2</v>
      </c>
      <c r="AR36" s="75">
        <f t="shared" si="41"/>
        <v>2</v>
      </c>
      <c r="AS36" s="75">
        <f t="shared" si="42"/>
        <v>2</v>
      </c>
      <c r="AT36" s="75">
        <f t="shared" si="43"/>
        <v>0</v>
      </c>
      <c r="AU36" s="75">
        <f t="shared" si="44"/>
        <v>1</v>
      </c>
      <c r="AV36" s="75">
        <f t="shared" si="45"/>
        <v>1</v>
      </c>
      <c r="AW36" s="75">
        <f t="shared" si="46"/>
        <v>2</v>
      </c>
      <c r="AX36" s="75">
        <f t="shared" si="47"/>
        <v>1</v>
      </c>
      <c r="AY36" s="75">
        <f t="shared" si="48"/>
        <v>2</v>
      </c>
      <c r="AZ36" s="75">
        <f t="shared" si="49"/>
        <v>2</v>
      </c>
      <c r="BA36" s="75">
        <f t="shared" si="50"/>
        <v>0</v>
      </c>
      <c r="BB36" s="75">
        <f t="shared" si="51"/>
        <v>2</v>
      </c>
    </row>
    <row r="37" spans="1:54" ht="45">
      <c r="A37" s="6" t="s">
        <v>327</v>
      </c>
      <c r="B37" s="6" t="s">
        <v>328</v>
      </c>
      <c r="C37" s="80" t="s">
        <v>166</v>
      </c>
      <c r="D37" s="57">
        <v>289529</v>
      </c>
      <c r="E37" s="76">
        <v>282233</v>
      </c>
      <c r="F37" s="76">
        <v>355600</v>
      </c>
      <c r="G37" s="76">
        <v>287846</v>
      </c>
      <c r="H37" s="76">
        <v>262500.00000000006</v>
      </c>
      <c r="I37" s="76">
        <v>265126</v>
      </c>
      <c r="J37" s="76">
        <v>160000</v>
      </c>
      <c r="K37" s="76">
        <v>261800.00000000003</v>
      </c>
      <c r="L37" s="76">
        <v>286336.08</v>
      </c>
      <c r="M37" s="76">
        <v>279986</v>
      </c>
      <c r="N37" s="76">
        <v>214200</v>
      </c>
      <c r="O37" s="76">
        <v>94150</v>
      </c>
      <c r="P37" s="76">
        <v>64077</v>
      </c>
      <c r="Q37" s="92">
        <v>247623</v>
      </c>
      <c r="R37" s="76">
        <v>228451</v>
      </c>
      <c r="S37" s="76">
        <v>230000</v>
      </c>
      <c r="T37" s="76">
        <v>3062880</v>
      </c>
      <c r="U37" s="76">
        <v>290256</v>
      </c>
      <c r="V37" s="76">
        <v>236211</v>
      </c>
      <c r="W37" s="76">
        <v>257135.55555555556</v>
      </c>
      <c r="X37" s="76">
        <v>355600</v>
      </c>
      <c r="Y37" s="76">
        <v>273700</v>
      </c>
      <c r="Z37" s="76">
        <v>289475</v>
      </c>
      <c r="AA37" s="76">
        <v>136850</v>
      </c>
      <c r="AB37" s="82">
        <v>290000</v>
      </c>
      <c r="AC37" s="67">
        <f t="shared" si="26"/>
        <v>265126</v>
      </c>
      <c r="AD37" s="75">
        <f t="shared" si="27"/>
        <v>1</v>
      </c>
      <c r="AE37" s="75">
        <f t="shared" si="28"/>
        <v>1</v>
      </c>
      <c r="AF37" s="75">
        <f t="shared" si="29"/>
        <v>0</v>
      </c>
      <c r="AG37" s="75">
        <f t="shared" si="30"/>
        <v>1</v>
      </c>
      <c r="AH37" s="75">
        <f t="shared" si="31"/>
        <v>2</v>
      </c>
      <c r="AI37" s="75">
        <f t="shared" si="32"/>
        <v>2</v>
      </c>
      <c r="AJ37" s="75">
        <f t="shared" si="33"/>
        <v>0</v>
      </c>
      <c r="AK37" s="75">
        <f t="shared" si="34"/>
        <v>2</v>
      </c>
      <c r="AL37" s="75">
        <f t="shared" si="35"/>
        <v>1</v>
      </c>
      <c r="AM37" s="75">
        <f t="shared" si="36"/>
        <v>1</v>
      </c>
      <c r="AN37" s="75">
        <f t="shared" si="37"/>
        <v>2</v>
      </c>
      <c r="AO37" s="75">
        <f t="shared" si="38"/>
        <v>0</v>
      </c>
      <c r="AP37" s="75">
        <f t="shared" si="39"/>
        <v>0</v>
      </c>
      <c r="AQ37" s="75">
        <f t="shared" si="40"/>
        <v>2</v>
      </c>
      <c r="AR37" s="75">
        <f t="shared" si="41"/>
        <v>2</v>
      </c>
      <c r="AS37" s="75">
        <f t="shared" si="42"/>
        <v>2</v>
      </c>
      <c r="AT37" s="75">
        <f t="shared" si="43"/>
        <v>0</v>
      </c>
      <c r="AU37" s="75">
        <f t="shared" si="44"/>
        <v>1</v>
      </c>
      <c r="AV37" s="75">
        <f t="shared" si="45"/>
        <v>2</v>
      </c>
      <c r="AW37" s="75">
        <f t="shared" si="46"/>
        <v>2</v>
      </c>
      <c r="AX37" s="75">
        <f t="shared" si="47"/>
        <v>0</v>
      </c>
      <c r="AY37" s="75">
        <f t="shared" si="48"/>
        <v>1</v>
      </c>
      <c r="AZ37" s="75">
        <f t="shared" si="49"/>
        <v>1</v>
      </c>
      <c r="BA37" s="75">
        <f t="shared" si="50"/>
        <v>0</v>
      </c>
      <c r="BB37" s="75">
        <f t="shared" si="51"/>
        <v>1</v>
      </c>
    </row>
    <row r="38" spans="1:54" ht="45">
      <c r="A38" s="6" t="s">
        <v>329</v>
      </c>
      <c r="B38" s="6" t="s">
        <v>330</v>
      </c>
      <c r="C38" s="80" t="s">
        <v>166</v>
      </c>
      <c r="D38" s="57">
        <v>145703</v>
      </c>
      <c r="E38" s="76">
        <v>146645</v>
      </c>
      <c r="F38" s="76">
        <v>266000</v>
      </c>
      <c r="G38" s="76">
        <v>149830</v>
      </c>
      <c r="H38" s="76">
        <v>74375.000000000015</v>
      </c>
      <c r="I38" s="76">
        <v>135062</v>
      </c>
      <c r="J38" s="76">
        <v>300000</v>
      </c>
      <c r="K38" s="76">
        <v>107993</v>
      </c>
      <c r="L38" s="76">
        <v>145866.96</v>
      </c>
      <c r="M38" s="76">
        <v>137236</v>
      </c>
      <c r="N38" s="76">
        <v>165600</v>
      </c>
      <c r="O38" s="76">
        <v>150600</v>
      </c>
      <c r="P38" s="76">
        <v>119000</v>
      </c>
      <c r="Q38" s="92">
        <v>158105</v>
      </c>
      <c r="R38" s="76">
        <v>142509</v>
      </c>
      <c r="S38" s="76">
        <v>147000</v>
      </c>
      <c r="T38" s="76">
        <v>238938.67199999999</v>
      </c>
      <c r="U38" s="76">
        <v>141335</v>
      </c>
      <c r="V38" s="76">
        <v>141726</v>
      </c>
      <c r="W38" s="76">
        <v>164178.88888888888</v>
      </c>
      <c r="X38" s="76">
        <v>266000</v>
      </c>
      <c r="Y38" s="76">
        <v>142800</v>
      </c>
      <c r="Z38" s="76">
        <v>150373</v>
      </c>
      <c r="AA38" s="76">
        <v>136850</v>
      </c>
      <c r="AB38" s="82">
        <v>188000</v>
      </c>
      <c r="AC38" s="67">
        <f t="shared" si="26"/>
        <v>146645</v>
      </c>
      <c r="AD38" s="75">
        <f t="shared" si="27"/>
        <v>2</v>
      </c>
      <c r="AE38" s="75">
        <f t="shared" si="28"/>
        <v>2</v>
      </c>
      <c r="AF38" s="75">
        <f t="shared" si="29"/>
        <v>0</v>
      </c>
      <c r="AG38" s="75">
        <f t="shared" si="30"/>
        <v>1</v>
      </c>
      <c r="AH38" s="75">
        <f t="shared" si="31"/>
        <v>0</v>
      </c>
      <c r="AI38" s="75">
        <f t="shared" si="32"/>
        <v>2</v>
      </c>
      <c r="AJ38" s="75">
        <f t="shared" si="33"/>
        <v>0</v>
      </c>
      <c r="AK38" s="75">
        <f t="shared" si="34"/>
        <v>0</v>
      </c>
      <c r="AL38" s="75">
        <f t="shared" si="35"/>
        <v>2</v>
      </c>
      <c r="AM38" s="75">
        <f t="shared" si="36"/>
        <v>2</v>
      </c>
      <c r="AN38" s="75">
        <f t="shared" si="37"/>
        <v>1</v>
      </c>
      <c r="AO38" s="75">
        <f t="shared" si="38"/>
        <v>1</v>
      </c>
      <c r="AP38" s="75">
        <f t="shared" si="39"/>
        <v>2</v>
      </c>
      <c r="AQ38" s="75">
        <f t="shared" si="40"/>
        <v>1</v>
      </c>
      <c r="AR38" s="75">
        <f t="shared" si="41"/>
        <v>2</v>
      </c>
      <c r="AS38" s="75">
        <f t="shared" si="42"/>
        <v>1</v>
      </c>
      <c r="AT38" s="75">
        <f t="shared" si="43"/>
        <v>0</v>
      </c>
      <c r="AU38" s="75">
        <f t="shared" si="44"/>
        <v>2</v>
      </c>
      <c r="AV38" s="75">
        <f t="shared" si="45"/>
        <v>2</v>
      </c>
      <c r="AW38" s="75">
        <f t="shared" si="46"/>
        <v>1</v>
      </c>
      <c r="AX38" s="75">
        <f t="shared" si="47"/>
        <v>0</v>
      </c>
      <c r="AY38" s="75">
        <f t="shared" si="48"/>
        <v>2</v>
      </c>
      <c r="AZ38" s="75">
        <f t="shared" si="49"/>
        <v>1</v>
      </c>
      <c r="BA38" s="75">
        <f t="shared" si="50"/>
        <v>2</v>
      </c>
      <c r="BB38" s="75">
        <f t="shared" si="51"/>
        <v>0</v>
      </c>
    </row>
    <row r="39" spans="1:54" ht="45">
      <c r="A39" s="6" t="s">
        <v>331</v>
      </c>
      <c r="B39" s="6" t="s">
        <v>332</v>
      </c>
      <c r="C39" s="80" t="s">
        <v>166</v>
      </c>
      <c r="D39" s="57">
        <v>178760</v>
      </c>
      <c r="E39" s="76">
        <v>176943</v>
      </c>
      <c r="F39" s="76">
        <v>294000</v>
      </c>
      <c r="G39" s="76">
        <v>157522</v>
      </c>
      <c r="H39" s="76">
        <v>105000</v>
      </c>
      <c r="I39" s="76">
        <v>165621</v>
      </c>
      <c r="J39" s="76">
        <v>160000</v>
      </c>
      <c r="K39" s="76">
        <v>130900.00000000001</v>
      </c>
      <c r="L39" s="76">
        <v>178870.68</v>
      </c>
      <c r="M39" s="76">
        <v>149209</v>
      </c>
      <c r="N39" s="76">
        <v>285600</v>
      </c>
      <c r="O39" s="76">
        <v>150600</v>
      </c>
      <c r="P39" s="76">
        <v>155615</v>
      </c>
      <c r="Q39" s="92">
        <v>185658</v>
      </c>
      <c r="R39" s="76">
        <v>174005</v>
      </c>
      <c r="S39" s="76">
        <v>172000</v>
      </c>
      <c r="T39" s="76">
        <v>247880.64806400001</v>
      </c>
      <c r="U39" s="76">
        <v>176384</v>
      </c>
      <c r="V39" s="76">
        <v>204716</v>
      </c>
      <c r="W39" s="76">
        <v>192790</v>
      </c>
      <c r="X39" s="76">
        <v>294000</v>
      </c>
      <c r="Y39" s="76">
        <v>178500</v>
      </c>
      <c r="Z39" s="76">
        <v>151567</v>
      </c>
      <c r="AA39" s="76">
        <v>205274.99999999997</v>
      </c>
      <c r="AB39" s="82">
        <v>219000</v>
      </c>
      <c r="AC39" s="67">
        <f t="shared" si="26"/>
        <v>176943</v>
      </c>
      <c r="AD39" s="75">
        <f t="shared" si="27"/>
        <v>1</v>
      </c>
      <c r="AE39" s="75">
        <f t="shared" si="28"/>
        <v>2</v>
      </c>
      <c r="AF39" s="75">
        <f t="shared" si="29"/>
        <v>0</v>
      </c>
      <c r="AG39" s="75">
        <f t="shared" si="30"/>
        <v>2</v>
      </c>
      <c r="AH39" s="75">
        <f t="shared" si="31"/>
        <v>0</v>
      </c>
      <c r="AI39" s="75">
        <f t="shared" si="32"/>
        <v>2</v>
      </c>
      <c r="AJ39" s="75">
        <f t="shared" si="33"/>
        <v>2</v>
      </c>
      <c r="AK39" s="75">
        <f t="shared" si="34"/>
        <v>0</v>
      </c>
      <c r="AL39" s="75">
        <f t="shared" si="35"/>
        <v>1</v>
      </c>
      <c r="AM39" s="75">
        <f t="shared" si="36"/>
        <v>2</v>
      </c>
      <c r="AN39" s="75">
        <f t="shared" si="37"/>
        <v>0</v>
      </c>
      <c r="AO39" s="75">
        <f t="shared" si="38"/>
        <v>2</v>
      </c>
      <c r="AP39" s="75">
        <f t="shared" si="39"/>
        <v>2</v>
      </c>
      <c r="AQ39" s="75">
        <f t="shared" si="40"/>
        <v>1</v>
      </c>
      <c r="AR39" s="75">
        <f t="shared" si="41"/>
        <v>2</v>
      </c>
      <c r="AS39" s="75">
        <f t="shared" si="42"/>
        <v>2</v>
      </c>
      <c r="AT39" s="75">
        <f t="shared" si="43"/>
        <v>0</v>
      </c>
      <c r="AU39" s="75">
        <f t="shared" si="44"/>
        <v>2</v>
      </c>
      <c r="AV39" s="75">
        <f t="shared" si="45"/>
        <v>1</v>
      </c>
      <c r="AW39" s="75">
        <f t="shared" si="46"/>
        <v>1</v>
      </c>
      <c r="AX39" s="75">
        <f t="shared" si="47"/>
        <v>0</v>
      </c>
      <c r="AY39" s="75">
        <f t="shared" si="48"/>
        <v>1</v>
      </c>
      <c r="AZ39" s="75">
        <f t="shared" si="49"/>
        <v>2</v>
      </c>
      <c r="BA39" s="75">
        <f t="shared" si="50"/>
        <v>1</v>
      </c>
      <c r="BB39" s="75">
        <f t="shared" si="51"/>
        <v>0</v>
      </c>
    </row>
    <row r="40" spans="1:54" ht="30">
      <c r="A40" s="8" t="s">
        <v>333</v>
      </c>
      <c r="B40" s="2" t="s">
        <v>334</v>
      </c>
      <c r="C40" s="80" t="s">
        <v>166</v>
      </c>
      <c r="D40" s="57">
        <v>48717</v>
      </c>
      <c r="E40" s="76">
        <v>62035</v>
      </c>
      <c r="F40" s="76">
        <v>58800</v>
      </c>
      <c r="G40" s="76">
        <v>65361</v>
      </c>
      <c r="H40" s="76">
        <v>48125</v>
      </c>
      <c r="I40" s="76">
        <v>50933</v>
      </c>
      <c r="J40" s="76">
        <v>60000</v>
      </c>
      <c r="K40" s="76">
        <v>45815.000000000007</v>
      </c>
      <c r="L40" s="76">
        <v>55007.64</v>
      </c>
      <c r="M40" s="76">
        <v>48515</v>
      </c>
      <c r="N40" s="76">
        <v>50400</v>
      </c>
      <c r="O40" s="76">
        <v>56500</v>
      </c>
      <c r="P40" s="76">
        <v>45769</v>
      </c>
      <c r="Q40" s="92">
        <v>42984</v>
      </c>
      <c r="R40" s="76">
        <v>53819</v>
      </c>
      <c r="S40" s="76">
        <v>39000</v>
      </c>
      <c r="T40" s="76">
        <v>66100.966176000002</v>
      </c>
      <c r="U40" s="76">
        <v>55683</v>
      </c>
      <c r="V40" s="76">
        <v>42518</v>
      </c>
      <c r="W40" s="76">
        <v>44635.555555555555</v>
      </c>
      <c r="X40" s="76">
        <v>58800</v>
      </c>
      <c r="Y40" s="76">
        <v>60690</v>
      </c>
      <c r="Z40" s="76">
        <v>55099</v>
      </c>
      <c r="AA40" s="76">
        <v>54739.999999999993</v>
      </c>
      <c r="AB40" s="82">
        <v>50230</v>
      </c>
      <c r="AC40" s="67">
        <f t="shared" si="26"/>
        <v>53819</v>
      </c>
      <c r="AD40" s="75">
        <f t="shared" si="27"/>
        <v>2</v>
      </c>
      <c r="AE40" s="75">
        <f t="shared" si="28"/>
        <v>1</v>
      </c>
      <c r="AF40" s="75">
        <f t="shared" si="29"/>
        <v>1</v>
      </c>
      <c r="AG40" s="75">
        <f t="shared" si="30"/>
        <v>0</v>
      </c>
      <c r="AH40" s="75">
        <f t="shared" si="31"/>
        <v>2</v>
      </c>
      <c r="AI40" s="75">
        <f t="shared" si="32"/>
        <v>2</v>
      </c>
      <c r="AJ40" s="75">
        <f t="shared" si="33"/>
        <v>1</v>
      </c>
      <c r="AK40" s="75">
        <f t="shared" si="34"/>
        <v>2</v>
      </c>
      <c r="AL40" s="75">
        <f t="shared" si="35"/>
        <v>1</v>
      </c>
      <c r="AM40" s="75">
        <f t="shared" si="36"/>
        <v>2</v>
      </c>
      <c r="AN40" s="75">
        <f t="shared" si="37"/>
        <v>2</v>
      </c>
      <c r="AO40" s="75">
        <f t="shared" si="38"/>
        <v>1</v>
      </c>
      <c r="AP40" s="75">
        <f t="shared" si="39"/>
        <v>2</v>
      </c>
      <c r="AQ40" s="75">
        <f t="shared" si="40"/>
        <v>0</v>
      </c>
      <c r="AR40" s="75">
        <f t="shared" si="41"/>
        <v>2</v>
      </c>
      <c r="AS40" s="75">
        <f t="shared" si="42"/>
        <v>0</v>
      </c>
      <c r="AT40" s="75">
        <f t="shared" si="43"/>
        <v>0</v>
      </c>
      <c r="AU40" s="75">
        <f t="shared" si="44"/>
        <v>1</v>
      </c>
      <c r="AV40" s="75">
        <f t="shared" si="45"/>
        <v>0</v>
      </c>
      <c r="AW40" s="75">
        <f t="shared" si="46"/>
        <v>2</v>
      </c>
      <c r="AX40" s="75">
        <f t="shared" si="47"/>
        <v>1</v>
      </c>
      <c r="AY40" s="75">
        <f t="shared" si="48"/>
        <v>1</v>
      </c>
      <c r="AZ40" s="75">
        <f t="shared" si="49"/>
        <v>1</v>
      </c>
      <c r="BA40" s="75">
        <f t="shared" si="50"/>
        <v>1</v>
      </c>
      <c r="BB40" s="75">
        <f t="shared" si="51"/>
        <v>2</v>
      </c>
    </row>
    <row r="41" spans="1:54" ht="30">
      <c r="A41" s="8" t="s">
        <v>335</v>
      </c>
      <c r="B41" s="2" t="s">
        <v>336</v>
      </c>
      <c r="C41" s="80" t="s">
        <v>166</v>
      </c>
      <c r="D41" s="57">
        <v>78575</v>
      </c>
      <c r="E41" s="76">
        <v>73392</v>
      </c>
      <c r="F41" s="76">
        <v>70000</v>
      </c>
      <c r="G41" s="76">
        <v>69817</v>
      </c>
      <c r="H41" s="76">
        <v>54250</v>
      </c>
      <c r="I41" s="76">
        <v>69500</v>
      </c>
      <c r="J41" s="76">
        <v>40000</v>
      </c>
      <c r="K41" s="76">
        <v>58905.000000000007</v>
      </c>
      <c r="L41" s="76">
        <v>65443.68</v>
      </c>
      <c r="M41" s="76">
        <v>67828</v>
      </c>
      <c r="N41" s="76">
        <v>56400</v>
      </c>
      <c r="O41" s="76">
        <v>75300</v>
      </c>
      <c r="P41" s="76">
        <v>54923</v>
      </c>
      <c r="Q41" s="92">
        <v>55042</v>
      </c>
      <c r="R41" s="76">
        <v>78359</v>
      </c>
      <c r="S41" s="76">
        <v>51000</v>
      </c>
      <c r="T41" s="76">
        <v>97357.384320000012</v>
      </c>
      <c r="U41" s="76">
        <v>58207</v>
      </c>
      <c r="V41" s="76">
        <v>47242</v>
      </c>
      <c r="W41" s="76">
        <v>57156.666666666664</v>
      </c>
      <c r="X41" s="76">
        <v>70000</v>
      </c>
      <c r="Y41" s="76">
        <v>76160</v>
      </c>
      <c r="Z41" s="76">
        <v>71561</v>
      </c>
      <c r="AA41" s="76">
        <v>61583</v>
      </c>
      <c r="AB41" s="82">
        <v>64000</v>
      </c>
      <c r="AC41" s="67">
        <f t="shared" si="26"/>
        <v>65443.68</v>
      </c>
      <c r="AD41" s="75">
        <f t="shared" si="27"/>
        <v>0</v>
      </c>
      <c r="AE41" s="75">
        <f t="shared" si="28"/>
        <v>1</v>
      </c>
      <c r="AF41" s="75">
        <f t="shared" si="29"/>
        <v>1</v>
      </c>
      <c r="AG41" s="75">
        <f t="shared" si="30"/>
        <v>1</v>
      </c>
      <c r="AH41" s="75">
        <f t="shared" si="31"/>
        <v>2</v>
      </c>
      <c r="AI41" s="75">
        <f t="shared" si="32"/>
        <v>1</v>
      </c>
      <c r="AJ41" s="75">
        <f t="shared" si="33"/>
        <v>0</v>
      </c>
      <c r="AK41" s="75">
        <f t="shared" si="34"/>
        <v>2</v>
      </c>
      <c r="AL41" s="75">
        <f t="shared" si="35"/>
        <v>2</v>
      </c>
      <c r="AM41" s="75">
        <f t="shared" si="36"/>
        <v>1</v>
      </c>
      <c r="AN41" s="75">
        <f t="shared" si="37"/>
        <v>2</v>
      </c>
      <c r="AO41" s="75">
        <f t="shared" si="38"/>
        <v>1</v>
      </c>
      <c r="AP41" s="75">
        <f t="shared" si="39"/>
        <v>2</v>
      </c>
      <c r="AQ41" s="75">
        <f t="shared" si="40"/>
        <v>2</v>
      </c>
      <c r="AR41" s="75">
        <f t="shared" si="41"/>
        <v>1</v>
      </c>
      <c r="AS41" s="75">
        <f t="shared" si="42"/>
        <v>0</v>
      </c>
      <c r="AT41" s="75">
        <f t="shared" si="43"/>
        <v>0</v>
      </c>
      <c r="AU41" s="75">
        <f t="shared" si="44"/>
        <v>2</v>
      </c>
      <c r="AV41" s="75">
        <f t="shared" si="45"/>
        <v>0</v>
      </c>
      <c r="AW41" s="75">
        <f t="shared" si="46"/>
        <v>2</v>
      </c>
      <c r="AX41" s="75">
        <f t="shared" si="47"/>
        <v>1</v>
      </c>
      <c r="AY41" s="75">
        <f t="shared" si="48"/>
        <v>1</v>
      </c>
      <c r="AZ41" s="75">
        <f t="shared" si="49"/>
        <v>1</v>
      </c>
      <c r="BA41" s="75">
        <f t="shared" si="50"/>
        <v>2</v>
      </c>
      <c r="BB41" s="75">
        <f t="shared" si="51"/>
        <v>2</v>
      </c>
    </row>
    <row r="42" spans="1:54" ht="378.6" customHeight="1">
      <c r="A42" s="6" t="s">
        <v>337</v>
      </c>
      <c r="B42" s="6" t="s">
        <v>338</v>
      </c>
      <c r="C42" s="80" t="s">
        <v>166</v>
      </c>
      <c r="D42" s="57">
        <v>13677418</v>
      </c>
      <c r="E42" s="76">
        <v>13834306</v>
      </c>
      <c r="F42" s="76">
        <v>22400000</v>
      </c>
      <c r="G42" s="76">
        <v>15947406</v>
      </c>
      <c r="H42" s="76">
        <v>14560000</v>
      </c>
      <c r="I42" s="76">
        <v>15592828</v>
      </c>
      <c r="J42" s="76">
        <v>28000000</v>
      </c>
      <c r="K42" s="76">
        <v>19896800</v>
      </c>
      <c r="L42" s="76">
        <v>16894254.239999998</v>
      </c>
      <c r="M42" s="76">
        <v>16230533</v>
      </c>
      <c r="N42" s="76">
        <v>7140000</v>
      </c>
      <c r="O42" s="76">
        <v>13171850</v>
      </c>
      <c r="P42" s="76">
        <v>14646154</v>
      </c>
      <c r="Q42" s="92">
        <v>16894767</v>
      </c>
      <c r="R42" s="76">
        <v>15827793</v>
      </c>
      <c r="S42" s="76">
        <v>15780000</v>
      </c>
      <c r="T42" s="76">
        <v>59556000</v>
      </c>
      <c r="U42" s="76">
        <v>16343188</v>
      </c>
      <c r="V42" s="76">
        <v>25195789</v>
      </c>
      <c r="W42" s="76">
        <v>17543890</v>
      </c>
      <c r="X42" s="76">
        <v>22400000</v>
      </c>
      <c r="Y42" s="76">
        <v>14280000</v>
      </c>
      <c r="Z42" s="76">
        <v>16181496</v>
      </c>
      <c r="AA42" s="76">
        <v>7738868</v>
      </c>
      <c r="AB42" s="82">
        <v>20125000</v>
      </c>
      <c r="AC42" s="67">
        <f t="shared" si="26"/>
        <v>16181496</v>
      </c>
      <c r="AD42" s="75">
        <f t="shared" si="27"/>
        <v>2</v>
      </c>
      <c r="AE42" s="75">
        <f t="shared" si="28"/>
        <v>2</v>
      </c>
      <c r="AF42" s="75">
        <f t="shared" si="29"/>
        <v>0</v>
      </c>
      <c r="AG42" s="75">
        <f t="shared" si="30"/>
        <v>2</v>
      </c>
      <c r="AH42" s="75">
        <f t="shared" si="31"/>
        <v>2</v>
      </c>
      <c r="AI42" s="75">
        <f t="shared" si="32"/>
        <v>2</v>
      </c>
      <c r="AJ42" s="75">
        <f t="shared" si="33"/>
        <v>0</v>
      </c>
      <c r="AK42" s="75">
        <f t="shared" si="34"/>
        <v>0</v>
      </c>
      <c r="AL42" s="75">
        <f t="shared" si="35"/>
        <v>1</v>
      </c>
      <c r="AM42" s="75">
        <f t="shared" si="36"/>
        <v>1</v>
      </c>
      <c r="AN42" s="75">
        <f t="shared" si="37"/>
        <v>0</v>
      </c>
      <c r="AO42" s="75">
        <f t="shared" si="38"/>
        <v>2</v>
      </c>
      <c r="AP42" s="75">
        <f t="shared" si="39"/>
        <v>2</v>
      </c>
      <c r="AQ42" s="75">
        <f t="shared" si="40"/>
        <v>1</v>
      </c>
      <c r="AR42" s="75">
        <f t="shared" si="41"/>
        <v>2</v>
      </c>
      <c r="AS42" s="75">
        <f t="shared" si="42"/>
        <v>2</v>
      </c>
      <c r="AT42" s="75">
        <f t="shared" si="43"/>
        <v>0</v>
      </c>
      <c r="AU42" s="75">
        <f t="shared" si="44"/>
        <v>1</v>
      </c>
      <c r="AV42" s="75">
        <f t="shared" si="45"/>
        <v>0</v>
      </c>
      <c r="AW42" s="75">
        <f t="shared" si="46"/>
        <v>1</v>
      </c>
      <c r="AX42" s="75">
        <f t="shared" si="47"/>
        <v>0</v>
      </c>
      <c r="AY42" s="75">
        <f t="shared" si="48"/>
        <v>2</v>
      </c>
      <c r="AZ42" s="75">
        <f t="shared" si="49"/>
        <v>2</v>
      </c>
      <c r="BA42" s="75">
        <f t="shared" si="50"/>
        <v>0</v>
      </c>
      <c r="BB42" s="75">
        <f t="shared" si="51"/>
        <v>0</v>
      </c>
    </row>
    <row r="43" spans="1:54" ht="317.45" customHeight="1">
      <c r="A43" s="6" t="s">
        <v>339</v>
      </c>
      <c r="B43" s="6" t="s">
        <v>340</v>
      </c>
      <c r="C43" s="80" t="s">
        <v>166</v>
      </c>
      <c r="D43" s="57">
        <v>11871090</v>
      </c>
      <c r="E43" s="76">
        <v>16054209</v>
      </c>
      <c r="F43" s="76">
        <v>20300000</v>
      </c>
      <c r="G43" s="76">
        <v>13833147</v>
      </c>
      <c r="H43" s="76">
        <v>13448750</v>
      </c>
      <c r="I43" s="76">
        <v>15055154</v>
      </c>
      <c r="J43" s="76">
        <v>20000000</v>
      </c>
      <c r="K43" s="76">
        <v>19373200</v>
      </c>
      <c r="L43" s="76">
        <v>16259566.32</v>
      </c>
      <c r="M43" s="76">
        <v>13647683</v>
      </c>
      <c r="N43" s="76">
        <v>5426400</v>
      </c>
      <c r="O43" s="76">
        <v>9408450</v>
      </c>
      <c r="P43" s="76">
        <v>14646154</v>
      </c>
      <c r="Q43" s="92">
        <v>16375264</v>
      </c>
      <c r="R43" s="76">
        <v>15143753</v>
      </c>
      <c r="S43" s="76">
        <v>15303000</v>
      </c>
      <c r="T43" s="76">
        <v>54451200</v>
      </c>
      <c r="U43" s="76">
        <v>15477587</v>
      </c>
      <c r="V43" s="76">
        <v>14172632</v>
      </c>
      <c r="W43" s="76">
        <v>17004427.777777776</v>
      </c>
      <c r="X43" s="76">
        <v>20300000</v>
      </c>
      <c r="Y43" s="76">
        <v>14637000</v>
      </c>
      <c r="Z43" s="76">
        <v>14034346</v>
      </c>
      <c r="AA43" s="76">
        <v>5337150</v>
      </c>
      <c r="AB43" s="82">
        <v>19000000</v>
      </c>
      <c r="AC43" s="67">
        <f t="shared" si="26"/>
        <v>15143753</v>
      </c>
      <c r="AD43" s="75">
        <f t="shared" si="27"/>
        <v>0</v>
      </c>
      <c r="AE43" s="75">
        <f t="shared" si="28"/>
        <v>1</v>
      </c>
      <c r="AF43" s="75">
        <f t="shared" si="29"/>
        <v>0</v>
      </c>
      <c r="AG43" s="75">
        <f t="shared" si="30"/>
        <v>2</v>
      </c>
      <c r="AH43" s="75">
        <f t="shared" si="31"/>
        <v>2</v>
      </c>
      <c r="AI43" s="75">
        <f t="shared" si="32"/>
        <v>2</v>
      </c>
      <c r="AJ43" s="75">
        <f t="shared" si="33"/>
        <v>0</v>
      </c>
      <c r="AK43" s="75">
        <f t="shared" si="34"/>
        <v>0</v>
      </c>
      <c r="AL43" s="75">
        <f t="shared" si="35"/>
        <v>1</v>
      </c>
      <c r="AM43" s="75">
        <f t="shared" si="36"/>
        <v>2</v>
      </c>
      <c r="AN43" s="75">
        <f t="shared" si="37"/>
        <v>0</v>
      </c>
      <c r="AO43" s="75">
        <f t="shared" si="38"/>
        <v>0</v>
      </c>
      <c r="AP43" s="75">
        <f t="shared" si="39"/>
        <v>2</v>
      </c>
      <c r="AQ43" s="75">
        <f t="shared" si="40"/>
        <v>1</v>
      </c>
      <c r="AR43" s="75">
        <f t="shared" si="41"/>
        <v>2</v>
      </c>
      <c r="AS43" s="75">
        <f t="shared" si="42"/>
        <v>1</v>
      </c>
      <c r="AT43" s="75">
        <f t="shared" si="43"/>
        <v>0</v>
      </c>
      <c r="AU43" s="75">
        <f t="shared" si="44"/>
        <v>1</v>
      </c>
      <c r="AV43" s="75">
        <f t="shared" si="45"/>
        <v>2</v>
      </c>
      <c r="AW43" s="75">
        <f t="shared" si="46"/>
        <v>1</v>
      </c>
      <c r="AX43" s="75">
        <f t="shared" si="47"/>
        <v>0</v>
      </c>
      <c r="AY43" s="75">
        <f t="shared" si="48"/>
        <v>2</v>
      </c>
      <c r="AZ43" s="75">
        <f t="shared" si="49"/>
        <v>2</v>
      </c>
      <c r="BA43" s="75">
        <f t="shared" si="50"/>
        <v>0</v>
      </c>
      <c r="BB43" s="75">
        <f t="shared" si="51"/>
        <v>0</v>
      </c>
    </row>
    <row r="44" spans="1:54" ht="150">
      <c r="A44" s="6" t="s">
        <v>341</v>
      </c>
      <c r="B44" s="6" t="s">
        <v>342</v>
      </c>
      <c r="C44" s="80" t="s">
        <v>166</v>
      </c>
      <c r="D44" s="57">
        <v>10726873</v>
      </c>
      <c r="E44" s="76">
        <v>10995606</v>
      </c>
      <c r="F44" s="76">
        <v>15680000</v>
      </c>
      <c r="G44" s="76">
        <v>9663979</v>
      </c>
      <c r="H44" s="76">
        <v>12512500.000000002</v>
      </c>
      <c r="I44" s="76">
        <v>9200795</v>
      </c>
      <c r="J44" s="76">
        <v>12000000</v>
      </c>
      <c r="K44" s="76">
        <v>12731334.000000002</v>
      </c>
      <c r="L44" s="76">
        <v>9960605.6400000006</v>
      </c>
      <c r="M44" s="76">
        <v>11013823</v>
      </c>
      <c r="N44" s="76">
        <v>5426400</v>
      </c>
      <c r="O44" s="76">
        <v>7526750</v>
      </c>
      <c r="P44" s="76">
        <v>4576923</v>
      </c>
      <c r="Q44" s="92">
        <v>11259306</v>
      </c>
      <c r="R44" s="76">
        <v>9780680</v>
      </c>
      <c r="S44" s="76">
        <v>10521000</v>
      </c>
      <c r="T44" s="76">
        <v>51048000</v>
      </c>
      <c r="U44" s="76">
        <v>9749987</v>
      </c>
      <c r="V44" s="76">
        <v>7873684</v>
      </c>
      <c r="W44" s="76">
        <v>11691905.555555556</v>
      </c>
      <c r="X44" s="76">
        <v>15680000</v>
      </c>
      <c r="Y44" s="76">
        <v>10472000</v>
      </c>
      <c r="Z44" s="76">
        <v>10337466</v>
      </c>
      <c r="AA44" s="76">
        <v>3421249.9999999995</v>
      </c>
      <c r="AB44" s="82">
        <v>9600000</v>
      </c>
      <c r="AC44" s="67">
        <f t="shared" si="26"/>
        <v>10472000</v>
      </c>
      <c r="AD44" s="75">
        <f t="shared" si="27"/>
        <v>1</v>
      </c>
      <c r="AE44" s="75">
        <f t="shared" si="28"/>
        <v>1</v>
      </c>
      <c r="AF44" s="75">
        <f t="shared" si="29"/>
        <v>0</v>
      </c>
      <c r="AG44" s="75">
        <f t="shared" si="30"/>
        <v>2</v>
      </c>
      <c r="AH44" s="75">
        <f t="shared" si="31"/>
        <v>1</v>
      </c>
      <c r="AI44" s="75">
        <f t="shared" si="32"/>
        <v>2</v>
      </c>
      <c r="AJ44" s="75">
        <f t="shared" si="33"/>
        <v>1</v>
      </c>
      <c r="AK44" s="75">
        <f t="shared" si="34"/>
        <v>0</v>
      </c>
      <c r="AL44" s="75">
        <f t="shared" si="35"/>
        <v>2</v>
      </c>
      <c r="AM44" s="75">
        <f t="shared" si="36"/>
        <v>1</v>
      </c>
      <c r="AN44" s="75">
        <f t="shared" si="37"/>
        <v>0</v>
      </c>
      <c r="AO44" s="75">
        <f t="shared" si="38"/>
        <v>0</v>
      </c>
      <c r="AP44" s="75">
        <f t="shared" si="39"/>
        <v>0</v>
      </c>
      <c r="AQ44" s="75">
        <f t="shared" si="40"/>
        <v>1</v>
      </c>
      <c r="AR44" s="75">
        <f t="shared" si="41"/>
        <v>2</v>
      </c>
      <c r="AS44" s="75">
        <f t="shared" si="42"/>
        <v>1</v>
      </c>
      <c r="AT44" s="75">
        <f t="shared" si="43"/>
        <v>0</v>
      </c>
      <c r="AU44" s="75">
        <f t="shared" si="44"/>
        <v>2</v>
      </c>
      <c r="AV44" s="75">
        <f t="shared" si="45"/>
        <v>0</v>
      </c>
      <c r="AW44" s="75">
        <f t="shared" si="46"/>
        <v>1</v>
      </c>
      <c r="AX44" s="75">
        <f t="shared" si="47"/>
        <v>0</v>
      </c>
      <c r="AY44" s="75">
        <f t="shared" si="48"/>
        <v>2</v>
      </c>
      <c r="AZ44" s="75">
        <f t="shared" si="49"/>
        <v>2</v>
      </c>
      <c r="BA44" s="75">
        <f t="shared" si="50"/>
        <v>0</v>
      </c>
      <c r="BB44" s="75">
        <f t="shared" si="51"/>
        <v>2</v>
      </c>
    </row>
    <row r="45" spans="1:54" ht="185.45" customHeight="1">
      <c r="A45" s="6" t="s">
        <v>343</v>
      </c>
      <c r="B45" s="6" t="s">
        <v>344</v>
      </c>
      <c r="C45" s="80" t="s">
        <v>166</v>
      </c>
      <c r="D45" s="57">
        <v>9123375</v>
      </c>
      <c r="E45" s="76">
        <v>8725628</v>
      </c>
      <c r="F45" s="76">
        <v>11200000</v>
      </c>
      <c r="G45" s="76">
        <v>7709679</v>
      </c>
      <c r="H45" s="76">
        <v>6109687</v>
      </c>
      <c r="I45" s="76">
        <v>8034475</v>
      </c>
      <c r="J45" s="76">
        <v>10000000</v>
      </c>
      <c r="K45" s="76">
        <v>7854000.0000000009</v>
      </c>
      <c r="L45" s="76">
        <v>8461233</v>
      </c>
      <c r="M45" s="76">
        <v>7485484</v>
      </c>
      <c r="N45" s="76">
        <v>5426400</v>
      </c>
      <c r="O45" s="76">
        <v>6585950</v>
      </c>
      <c r="P45" s="76">
        <v>4576923</v>
      </c>
      <c r="Q45" s="92">
        <v>6680772</v>
      </c>
      <c r="R45" s="76">
        <v>8427431</v>
      </c>
      <c r="S45" s="76">
        <v>6242000</v>
      </c>
      <c r="T45" s="76">
        <v>47644800</v>
      </c>
      <c r="U45" s="76">
        <v>8761579</v>
      </c>
      <c r="V45" s="76">
        <v>6298947</v>
      </c>
      <c r="W45" s="76">
        <v>6937457.777777778</v>
      </c>
      <c r="X45" s="76">
        <v>11200000</v>
      </c>
      <c r="Y45" s="76">
        <v>8806000</v>
      </c>
      <c r="Z45" s="76">
        <v>8043462</v>
      </c>
      <c r="AA45" s="76">
        <v>3010700</v>
      </c>
      <c r="AB45" s="82">
        <v>7980000</v>
      </c>
      <c r="AC45" s="67">
        <f t="shared" si="26"/>
        <v>7980000</v>
      </c>
      <c r="AD45" s="75">
        <f t="shared" si="27"/>
        <v>1</v>
      </c>
      <c r="AE45" s="75">
        <f t="shared" si="28"/>
        <v>1</v>
      </c>
      <c r="AF45" s="75">
        <f t="shared" si="29"/>
        <v>0</v>
      </c>
      <c r="AG45" s="75">
        <f t="shared" si="30"/>
        <v>2</v>
      </c>
      <c r="AH45" s="75">
        <f t="shared" si="31"/>
        <v>0</v>
      </c>
      <c r="AI45" s="75">
        <f t="shared" si="32"/>
        <v>1</v>
      </c>
      <c r="AJ45" s="75">
        <f t="shared" si="33"/>
        <v>0</v>
      </c>
      <c r="AK45" s="75">
        <f t="shared" si="34"/>
        <v>2</v>
      </c>
      <c r="AL45" s="75">
        <f t="shared" si="35"/>
        <v>1</v>
      </c>
      <c r="AM45" s="75">
        <f t="shared" si="36"/>
        <v>2</v>
      </c>
      <c r="AN45" s="75">
        <f t="shared" si="37"/>
        <v>0</v>
      </c>
      <c r="AO45" s="75">
        <f t="shared" si="38"/>
        <v>2</v>
      </c>
      <c r="AP45" s="75">
        <f t="shared" si="39"/>
        <v>0</v>
      </c>
      <c r="AQ45" s="75">
        <f t="shared" si="40"/>
        <v>2</v>
      </c>
      <c r="AR45" s="75">
        <f t="shared" si="41"/>
        <v>1</v>
      </c>
      <c r="AS45" s="75">
        <f t="shared" si="42"/>
        <v>0</v>
      </c>
      <c r="AT45" s="75">
        <f t="shared" si="43"/>
        <v>0</v>
      </c>
      <c r="AU45" s="75">
        <f t="shared" si="44"/>
        <v>1</v>
      </c>
      <c r="AV45" s="75">
        <f t="shared" si="45"/>
        <v>0</v>
      </c>
      <c r="AW45" s="75">
        <f t="shared" si="46"/>
        <v>2</v>
      </c>
      <c r="AX45" s="75">
        <f t="shared" si="47"/>
        <v>0</v>
      </c>
      <c r="AY45" s="75">
        <f t="shared" si="48"/>
        <v>1</v>
      </c>
      <c r="AZ45" s="75">
        <f t="shared" si="49"/>
        <v>1</v>
      </c>
      <c r="BA45" s="75">
        <f t="shared" si="50"/>
        <v>0</v>
      </c>
      <c r="BB45" s="75">
        <f t="shared" si="51"/>
        <v>2</v>
      </c>
    </row>
    <row r="46" spans="1:54" ht="174.6" customHeight="1">
      <c r="A46" s="6" t="s">
        <v>345</v>
      </c>
      <c r="B46" s="6" t="s">
        <v>346</v>
      </c>
      <c r="C46" s="80" t="s">
        <v>166</v>
      </c>
      <c r="D46" s="57">
        <v>8072154</v>
      </c>
      <c r="E46" s="76">
        <v>8033211</v>
      </c>
      <c r="F46" s="76">
        <v>8400000</v>
      </c>
      <c r="G46" s="76">
        <v>7579825</v>
      </c>
      <c r="H46" s="76">
        <v>5827500</v>
      </c>
      <c r="I46" s="76">
        <v>7000843</v>
      </c>
      <c r="J46" s="76">
        <v>8000000</v>
      </c>
      <c r="K46" s="76">
        <v>7068600.0000000009</v>
      </c>
      <c r="L46" s="76">
        <v>6988265.2800000003</v>
      </c>
      <c r="M46" s="76">
        <v>7236994</v>
      </c>
      <c r="N46" s="76">
        <v>4141200</v>
      </c>
      <c r="O46" s="76">
        <v>6021400</v>
      </c>
      <c r="P46" s="76">
        <v>4576923</v>
      </c>
      <c r="Q46" s="92">
        <v>5964987</v>
      </c>
      <c r="R46" s="76">
        <v>7581535</v>
      </c>
      <c r="S46" s="76">
        <v>5550000</v>
      </c>
      <c r="T46" s="76">
        <v>40838400</v>
      </c>
      <c r="U46" s="76">
        <v>7988809</v>
      </c>
      <c r="V46" s="76">
        <v>5511579</v>
      </c>
      <c r="W46" s="76">
        <v>6194170</v>
      </c>
      <c r="X46" s="76">
        <v>8400000</v>
      </c>
      <c r="Y46" s="76">
        <v>7735000</v>
      </c>
      <c r="Z46" s="76">
        <v>8108735</v>
      </c>
      <c r="AA46" s="76">
        <v>2737000</v>
      </c>
      <c r="AB46" s="82">
        <v>6920000</v>
      </c>
      <c r="AC46" s="67">
        <f t="shared" si="26"/>
        <v>7068600.0000000009</v>
      </c>
      <c r="AD46" s="75">
        <f t="shared" si="27"/>
        <v>1</v>
      </c>
      <c r="AE46" s="75">
        <f t="shared" si="28"/>
        <v>1</v>
      </c>
      <c r="AF46" s="75">
        <f t="shared" si="29"/>
        <v>1</v>
      </c>
      <c r="AG46" s="75">
        <f t="shared" si="30"/>
        <v>1</v>
      </c>
      <c r="AH46" s="75">
        <f t="shared" si="31"/>
        <v>2</v>
      </c>
      <c r="AI46" s="75">
        <f t="shared" si="32"/>
        <v>2</v>
      </c>
      <c r="AJ46" s="75">
        <f t="shared" si="33"/>
        <v>1</v>
      </c>
      <c r="AK46" s="75">
        <f t="shared" si="34"/>
        <v>2</v>
      </c>
      <c r="AL46" s="75">
        <f t="shared" si="35"/>
        <v>2</v>
      </c>
      <c r="AM46" s="75">
        <f t="shared" si="36"/>
        <v>1</v>
      </c>
      <c r="AN46" s="75">
        <f t="shared" si="37"/>
        <v>0</v>
      </c>
      <c r="AO46" s="75">
        <f t="shared" si="38"/>
        <v>2</v>
      </c>
      <c r="AP46" s="75">
        <f t="shared" si="39"/>
        <v>0</v>
      </c>
      <c r="AQ46" s="75">
        <f t="shared" si="40"/>
        <v>2</v>
      </c>
      <c r="AR46" s="75">
        <f t="shared" si="41"/>
        <v>1</v>
      </c>
      <c r="AS46" s="75">
        <f t="shared" si="42"/>
        <v>0</v>
      </c>
      <c r="AT46" s="75">
        <f t="shared" si="43"/>
        <v>0</v>
      </c>
      <c r="AU46" s="75">
        <f t="shared" si="44"/>
        <v>1</v>
      </c>
      <c r="AV46" s="75">
        <f t="shared" si="45"/>
        <v>0</v>
      </c>
      <c r="AW46" s="75">
        <f t="shared" si="46"/>
        <v>2</v>
      </c>
      <c r="AX46" s="75">
        <f t="shared" si="47"/>
        <v>1</v>
      </c>
      <c r="AY46" s="75">
        <f t="shared" si="48"/>
        <v>1</v>
      </c>
      <c r="AZ46" s="75">
        <f t="shared" si="49"/>
        <v>1</v>
      </c>
      <c r="BA46" s="75">
        <f t="shared" si="50"/>
        <v>0</v>
      </c>
      <c r="BB46" s="75">
        <f t="shared" si="51"/>
        <v>2</v>
      </c>
    </row>
    <row r="47" spans="1:54" ht="172.35" customHeight="1">
      <c r="A47" s="6" t="s">
        <v>347</v>
      </c>
      <c r="B47" s="6" t="s">
        <v>348</v>
      </c>
      <c r="C47" s="80" t="s">
        <v>166</v>
      </c>
      <c r="D47" s="57">
        <v>7206804</v>
      </c>
      <c r="E47" s="76">
        <v>7094221</v>
      </c>
      <c r="F47" s="76">
        <v>7700000</v>
      </c>
      <c r="G47" s="76">
        <v>6644540</v>
      </c>
      <c r="H47" s="76">
        <v>5159583</v>
      </c>
      <c r="I47" s="76">
        <v>6000010</v>
      </c>
      <c r="J47" s="76">
        <v>7000000</v>
      </c>
      <c r="K47" s="76">
        <v>6152300.0000000009</v>
      </c>
      <c r="L47" s="76">
        <v>5410418.7599999998</v>
      </c>
      <c r="M47" s="76">
        <v>5323715</v>
      </c>
      <c r="N47" s="76">
        <v>4141200</v>
      </c>
      <c r="O47" s="76">
        <v>5645100</v>
      </c>
      <c r="P47" s="76">
        <v>4576923</v>
      </c>
      <c r="Q47" s="92">
        <v>5283878</v>
      </c>
      <c r="R47" s="76">
        <v>5306106</v>
      </c>
      <c r="S47" s="76">
        <v>4930000</v>
      </c>
      <c r="T47" s="76">
        <v>34032000</v>
      </c>
      <c r="U47" s="76">
        <v>7144812</v>
      </c>
      <c r="V47" s="76">
        <v>4724211</v>
      </c>
      <c r="W47" s="76">
        <v>5486892.222222222</v>
      </c>
      <c r="X47" s="76">
        <v>7700000</v>
      </c>
      <c r="Y47" s="76">
        <v>6902000</v>
      </c>
      <c r="Z47" s="76">
        <v>6405591</v>
      </c>
      <c r="AA47" s="76">
        <v>2668575</v>
      </c>
      <c r="AB47" s="82">
        <v>6200000</v>
      </c>
      <c r="AC47" s="67">
        <f t="shared" si="26"/>
        <v>6000010</v>
      </c>
      <c r="AD47" s="75">
        <f t="shared" si="27"/>
        <v>0</v>
      </c>
      <c r="AE47" s="75">
        <f t="shared" si="28"/>
        <v>1</v>
      </c>
      <c r="AF47" s="75">
        <f t="shared" si="29"/>
        <v>0</v>
      </c>
      <c r="AG47" s="75">
        <f t="shared" si="30"/>
        <v>1</v>
      </c>
      <c r="AH47" s="75">
        <f t="shared" si="31"/>
        <v>2</v>
      </c>
      <c r="AI47" s="75">
        <f t="shared" si="32"/>
        <v>2</v>
      </c>
      <c r="AJ47" s="75">
        <f t="shared" si="33"/>
        <v>1</v>
      </c>
      <c r="AK47" s="75">
        <f t="shared" si="34"/>
        <v>1</v>
      </c>
      <c r="AL47" s="75">
        <f t="shared" si="35"/>
        <v>2</v>
      </c>
      <c r="AM47" s="75">
        <f t="shared" si="36"/>
        <v>2</v>
      </c>
      <c r="AN47" s="75">
        <f t="shared" si="37"/>
        <v>0</v>
      </c>
      <c r="AO47" s="75">
        <f t="shared" si="38"/>
        <v>2</v>
      </c>
      <c r="AP47" s="75">
        <f t="shared" si="39"/>
        <v>0</v>
      </c>
      <c r="AQ47" s="75">
        <f t="shared" si="40"/>
        <v>2</v>
      </c>
      <c r="AR47" s="75">
        <f t="shared" si="41"/>
        <v>2</v>
      </c>
      <c r="AS47" s="75">
        <f t="shared" si="42"/>
        <v>2</v>
      </c>
      <c r="AT47" s="75">
        <f t="shared" si="43"/>
        <v>0</v>
      </c>
      <c r="AU47" s="75">
        <f t="shared" si="44"/>
        <v>1</v>
      </c>
      <c r="AV47" s="75">
        <f t="shared" si="45"/>
        <v>0</v>
      </c>
      <c r="AW47" s="75">
        <f t="shared" si="46"/>
        <v>2</v>
      </c>
      <c r="AX47" s="75">
        <f t="shared" si="47"/>
        <v>0</v>
      </c>
      <c r="AY47" s="75">
        <f t="shared" si="48"/>
        <v>1</v>
      </c>
      <c r="AZ47" s="75">
        <f t="shared" si="49"/>
        <v>1</v>
      </c>
      <c r="BA47" s="75">
        <f t="shared" si="50"/>
        <v>0</v>
      </c>
      <c r="BB47" s="75">
        <f t="shared" si="51"/>
        <v>1</v>
      </c>
    </row>
    <row r="48" spans="1:54" ht="165">
      <c r="A48" s="6" t="s">
        <v>349</v>
      </c>
      <c r="B48" s="6" t="s">
        <v>350</v>
      </c>
      <c r="C48" s="80" t="s">
        <v>166</v>
      </c>
      <c r="D48" s="57">
        <v>5759060</v>
      </c>
      <c r="E48" s="76">
        <v>5516580</v>
      </c>
      <c r="F48" s="76">
        <v>6160000</v>
      </c>
      <c r="G48" s="76">
        <v>5465798</v>
      </c>
      <c r="H48" s="76">
        <v>4246666</v>
      </c>
      <c r="I48" s="76">
        <v>4500312</v>
      </c>
      <c r="J48" s="76">
        <v>6000000</v>
      </c>
      <c r="K48" s="76">
        <v>4974200</v>
      </c>
      <c r="L48" s="76">
        <v>4406802.84</v>
      </c>
      <c r="M48" s="76">
        <v>4951061</v>
      </c>
      <c r="N48" s="76">
        <v>2427600</v>
      </c>
      <c r="O48" s="76">
        <v>5268750</v>
      </c>
      <c r="P48" s="76">
        <v>4576923</v>
      </c>
      <c r="Q48" s="92">
        <v>4225004</v>
      </c>
      <c r="R48" s="76">
        <v>5475493</v>
      </c>
      <c r="S48" s="76">
        <v>3948000</v>
      </c>
      <c r="T48" s="76">
        <v>25524000</v>
      </c>
      <c r="U48" s="76">
        <v>5439427</v>
      </c>
      <c r="V48" s="76">
        <v>3936842</v>
      </c>
      <c r="W48" s="76">
        <v>4387335.555555555</v>
      </c>
      <c r="X48" s="76">
        <v>6160000</v>
      </c>
      <c r="Y48" s="76">
        <v>5593000</v>
      </c>
      <c r="Z48" s="76">
        <v>5323091</v>
      </c>
      <c r="AA48" s="76">
        <v>2600150</v>
      </c>
      <c r="AB48" s="82">
        <v>4900000</v>
      </c>
      <c r="AC48" s="67">
        <f t="shared" si="26"/>
        <v>4974200</v>
      </c>
      <c r="AD48" s="75">
        <f t="shared" si="27"/>
        <v>1</v>
      </c>
      <c r="AE48" s="75">
        <f t="shared" si="28"/>
        <v>1</v>
      </c>
      <c r="AF48" s="75">
        <f t="shared" si="29"/>
        <v>0</v>
      </c>
      <c r="AG48" s="75">
        <f t="shared" si="30"/>
        <v>1</v>
      </c>
      <c r="AH48" s="75">
        <f t="shared" si="31"/>
        <v>2</v>
      </c>
      <c r="AI48" s="75">
        <f t="shared" si="32"/>
        <v>2</v>
      </c>
      <c r="AJ48" s="75">
        <f t="shared" si="33"/>
        <v>0</v>
      </c>
      <c r="AK48" s="75">
        <f t="shared" si="34"/>
        <v>2</v>
      </c>
      <c r="AL48" s="75">
        <f t="shared" si="35"/>
        <v>2</v>
      </c>
      <c r="AM48" s="75">
        <f t="shared" si="36"/>
        <v>2</v>
      </c>
      <c r="AN48" s="75">
        <f t="shared" si="37"/>
        <v>0</v>
      </c>
      <c r="AO48" s="75">
        <f t="shared" si="38"/>
        <v>1</v>
      </c>
      <c r="AP48" s="75">
        <f t="shared" si="39"/>
        <v>2</v>
      </c>
      <c r="AQ48" s="75">
        <f t="shared" si="40"/>
        <v>2</v>
      </c>
      <c r="AR48" s="75">
        <f t="shared" si="41"/>
        <v>1</v>
      </c>
      <c r="AS48" s="75">
        <f t="shared" si="42"/>
        <v>0</v>
      </c>
      <c r="AT48" s="75">
        <f t="shared" si="43"/>
        <v>0</v>
      </c>
      <c r="AU48" s="75">
        <f t="shared" si="44"/>
        <v>1</v>
      </c>
      <c r="AV48" s="75">
        <f t="shared" si="45"/>
        <v>0</v>
      </c>
      <c r="AW48" s="75">
        <f t="shared" si="46"/>
        <v>2</v>
      </c>
      <c r="AX48" s="75">
        <f t="shared" si="47"/>
        <v>0</v>
      </c>
      <c r="AY48" s="75">
        <f t="shared" si="48"/>
        <v>1</v>
      </c>
      <c r="AZ48" s="75">
        <f t="shared" si="49"/>
        <v>1</v>
      </c>
      <c r="BA48" s="75">
        <f t="shared" si="50"/>
        <v>0</v>
      </c>
      <c r="BB48" s="75">
        <f t="shared" si="51"/>
        <v>2</v>
      </c>
    </row>
    <row r="49" spans="1:54" ht="184.35" customHeight="1">
      <c r="A49" s="6" t="s">
        <v>351</v>
      </c>
      <c r="B49" s="6" t="s">
        <v>352</v>
      </c>
      <c r="C49" s="80" t="s">
        <v>166</v>
      </c>
      <c r="D49" s="57">
        <v>4034954</v>
      </c>
      <c r="E49" s="76">
        <v>4237930</v>
      </c>
      <c r="F49" s="76">
        <v>4900000</v>
      </c>
      <c r="G49" s="76">
        <v>3765403</v>
      </c>
      <c r="H49" s="76">
        <v>4095000.0000000005</v>
      </c>
      <c r="I49" s="76">
        <v>3560000</v>
      </c>
      <c r="J49" s="76">
        <v>5000000</v>
      </c>
      <c r="K49" s="76">
        <v>3730650.0000000005</v>
      </c>
      <c r="L49" s="76">
        <v>3389778.72</v>
      </c>
      <c r="M49" s="76">
        <v>3528901</v>
      </c>
      <c r="N49" s="76">
        <v>2427600</v>
      </c>
      <c r="O49" s="76">
        <v>4704300</v>
      </c>
      <c r="P49" s="76">
        <v>3112308</v>
      </c>
      <c r="Q49" s="92">
        <v>3171376</v>
      </c>
      <c r="R49" s="76">
        <v>3992938</v>
      </c>
      <c r="S49" s="76">
        <v>2960000</v>
      </c>
      <c r="T49" s="76">
        <v>22120800</v>
      </c>
      <c r="U49" s="76">
        <v>4112792</v>
      </c>
      <c r="V49" s="76">
        <v>3464421</v>
      </c>
      <c r="W49" s="76">
        <v>3293225.5555555555</v>
      </c>
      <c r="X49" s="76">
        <v>4900000</v>
      </c>
      <c r="Y49" s="76">
        <v>4046000</v>
      </c>
      <c r="Z49" s="76">
        <v>3896561</v>
      </c>
      <c r="AA49" s="76">
        <v>2531725</v>
      </c>
      <c r="AB49" s="82">
        <v>3700000</v>
      </c>
      <c r="AC49" s="67">
        <f t="shared" si="26"/>
        <v>3765403</v>
      </c>
      <c r="AD49" s="75">
        <f t="shared" si="27"/>
        <v>1</v>
      </c>
      <c r="AE49" s="75">
        <f t="shared" si="28"/>
        <v>1</v>
      </c>
      <c r="AF49" s="75">
        <f t="shared" si="29"/>
        <v>0</v>
      </c>
      <c r="AG49" s="75">
        <f t="shared" si="30"/>
        <v>2</v>
      </c>
      <c r="AH49" s="75">
        <f t="shared" si="31"/>
        <v>1</v>
      </c>
      <c r="AI49" s="75">
        <f t="shared" si="32"/>
        <v>2</v>
      </c>
      <c r="AJ49" s="75">
        <f t="shared" si="33"/>
        <v>0</v>
      </c>
      <c r="AK49" s="75">
        <f t="shared" si="34"/>
        <v>2</v>
      </c>
      <c r="AL49" s="75">
        <f t="shared" si="35"/>
        <v>2</v>
      </c>
      <c r="AM49" s="75">
        <f t="shared" si="36"/>
        <v>2</v>
      </c>
      <c r="AN49" s="75">
        <f t="shared" si="37"/>
        <v>0</v>
      </c>
      <c r="AO49" s="75">
        <f t="shared" si="38"/>
        <v>0</v>
      </c>
      <c r="AP49" s="75">
        <f t="shared" si="39"/>
        <v>2</v>
      </c>
      <c r="AQ49" s="75">
        <f t="shared" si="40"/>
        <v>2</v>
      </c>
      <c r="AR49" s="75">
        <f t="shared" si="41"/>
        <v>1</v>
      </c>
      <c r="AS49" s="75">
        <f t="shared" si="42"/>
        <v>0</v>
      </c>
      <c r="AT49" s="75">
        <f t="shared" si="43"/>
        <v>0</v>
      </c>
      <c r="AU49" s="75">
        <f t="shared" si="44"/>
        <v>1</v>
      </c>
      <c r="AV49" s="75">
        <f t="shared" si="45"/>
        <v>2</v>
      </c>
      <c r="AW49" s="75">
        <f t="shared" si="46"/>
        <v>2</v>
      </c>
      <c r="AX49" s="75">
        <f t="shared" si="47"/>
        <v>0</v>
      </c>
      <c r="AY49" s="75">
        <f t="shared" si="48"/>
        <v>1</v>
      </c>
      <c r="AZ49" s="75">
        <f t="shared" si="49"/>
        <v>1</v>
      </c>
      <c r="BA49" s="75">
        <f t="shared" si="50"/>
        <v>0</v>
      </c>
      <c r="BB49" s="75">
        <f t="shared" si="51"/>
        <v>2</v>
      </c>
    </row>
    <row r="50" spans="1:54" ht="161.44999999999999" customHeight="1">
      <c r="A50" s="6" t="s">
        <v>353</v>
      </c>
      <c r="B50" s="6" t="s">
        <v>354</v>
      </c>
      <c r="C50" s="80" t="s">
        <v>166</v>
      </c>
      <c r="D50" s="57">
        <v>3889932</v>
      </c>
      <c r="E50" s="76">
        <v>3804552</v>
      </c>
      <c r="F50" s="76">
        <v>4060000</v>
      </c>
      <c r="G50" s="76">
        <v>3743444</v>
      </c>
      <c r="H50" s="76">
        <v>2898437</v>
      </c>
      <c r="I50" s="76">
        <v>2598200</v>
      </c>
      <c r="J50" s="76">
        <v>4000000</v>
      </c>
      <c r="K50" s="76">
        <v>3403400.0000000005</v>
      </c>
      <c r="L50" s="76">
        <v>2724111</v>
      </c>
      <c r="M50" s="76">
        <v>3194836</v>
      </c>
      <c r="N50" s="76">
        <v>1856400</v>
      </c>
      <c r="O50" s="76">
        <v>4139750</v>
      </c>
      <c r="P50" s="76">
        <v>3112308</v>
      </c>
      <c r="Q50" s="92">
        <v>2866196</v>
      </c>
      <c r="R50" s="76">
        <v>3647416</v>
      </c>
      <c r="S50" s="76">
        <v>2670000</v>
      </c>
      <c r="T50" s="76">
        <v>17016000</v>
      </c>
      <c r="U50" s="76">
        <v>3893612</v>
      </c>
      <c r="V50" s="76">
        <v>2834526</v>
      </c>
      <c r="W50" s="76">
        <v>2976318.888888889</v>
      </c>
      <c r="X50" s="76">
        <v>4060000</v>
      </c>
      <c r="Y50" s="76">
        <v>3808000</v>
      </c>
      <c r="Z50" s="76">
        <v>3825692</v>
      </c>
      <c r="AA50" s="76">
        <v>2463300</v>
      </c>
      <c r="AB50" s="82">
        <v>3350000</v>
      </c>
      <c r="AC50" s="67">
        <f t="shared" si="26"/>
        <v>3403400.0000000005</v>
      </c>
      <c r="AD50" s="75">
        <f t="shared" si="27"/>
        <v>1</v>
      </c>
      <c r="AE50" s="75">
        <f t="shared" si="28"/>
        <v>1</v>
      </c>
      <c r="AF50" s="75">
        <f t="shared" si="29"/>
        <v>1</v>
      </c>
      <c r="AG50" s="75">
        <f t="shared" si="30"/>
        <v>1</v>
      </c>
      <c r="AH50" s="75">
        <f t="shared" si="31"/>
        <v>2</v>
      </c>
      <c r="AI50" s="75">
        <f t="shared" si="32"/>
        <v>0</v>
      </c>
      <c r="AJ50" s="75">
        <f t="shared" si="33"/>
        <v>1</v>
      </c>
      <c r="AK50" s="75">
        <f t="shared" si="34"/>
        <v>2</v>
      </c>
      <c r="AL50" s="75">
        <f t="shared" si="35"/>
        <v>2</v>
      </c>
      <c r="AM50" s="75">
        <f t="shared" si="36"/>
        <v>2</v>
      </c>
      <c r="AN50" s="75">
        <f t="shared" si="37"/>
        <v>0</v>
      </c>
      <c r="AO50" s="75">
        <f t="shared" si="38"/>
        <v>0</v>
      </c>
      <c r="AP50" s="75">
        <f t="shared" si="39"/>
        <v>2</v>
      </c>
      <c r="AQ50" s="75">
        <f t="shared" si="40"/>
        <v>2</v>
      </c>
      <c r="AR50" s="75">
        <f t="shared" si="41"/>
        <v>1</v>
      </c>
      <c r="AS50" s="75">
        <f t="shared" si="42"/>
        <v>0</v>
      </c>
      <c r="AT50" s="75">
        <f t="shared" si="43"/>
        <v>0</v>
      </c>
      <c r="AU50" s="75">
        <f t="shared" si="44"/>
        <v>1</v>
      </c>
      <c r="AV50" s="75">
        <f t="shared" si="45"/>
        <v>2</v>
      </c>
      <c r="AW50" s="75">
        <f t="shared" si="46"/>
        <v>2</v>
      </c>
      <c r="AX50" s="75">
        <f t="shared" si="47"/>
        <v>1</v>
      </c>
      <c r="AY50" s="75">
        <f t="shared" si="48"/>
        <v>1</v>
      </c>
      <c r="AZ50" s="75">
        <f t="shared" si="49"/>
        <v>1</v>
      </c>
      <c r="BA50" s="75">
        <f t="shared" si="50"/>
        <v>0</v>
      </c>
      <c r="BB50" s="75">
        <f t="shared" si="51"/>
        <v>2</v>
      </c>
    </row>
    <row r="51" spans="1:54" ht="174" customHeight="1">
      <c r="A51" s="6" t="s">
        <v>355</v>
      </c>
      <c r="B51" s="6" t="s">
        <v>356</v>
      </c>
      <c r="C51" s="80" t="s">
        <v>166</v>
      </c>
      <c r="D51" s="57">
        <v>2196487</v>
      </c>
      <c r="E51" s="76">
        <v>2075836</v>
      </c>
      <c r="F51" s="76">
        <v>2800000</v>
      </c>
      <c r="G51" s="76">
        <v>1877080</v>
      </c>
      <c r="H51" s="76">
        <v>2542750.0000000005</v>
      </c>
      <c r="I51" s="76">
        <v>1950000</v>
      </c>
      <c r="J51" s="76">
        <v>4000000</v>
      </c>
      <c r="K51" s="76">
        <v>1963500.0000000002</v>
      </c>
      <c r="L51" s="76">
        <v>2048231.88</v>
      </c>
      <c r="M51" s="76">
        <v>1899415</v>
      </c>
      <c r="N51" s="76">
        <v>1856400</v>
      </c>
      <c r="O51" s="76">
        <v>3387050</v>
      </c>
      <c r="P51" s="76">
        <v>3112308</v>
      </c>
      <c r="Q51" s="92">
        <v>1638576</v>
      </c>
      <c r="R51" s="76">
        <v>2227484</v>
      </c>
      <c r="S51" s="76">
        <v>1530000</v>
      </c>
      <c r="T51" s="76">
        <v>13612800</v>
      </c>
      <c r="U51" s="76">
        <v>2092532</v>
      </c>
      <c r="V51" s="76">
        <v>2519579</v>
      </c>
      <c r="W51" s="76">
        <v>1701531.111111111</v>
      </c>
      <c r="X51" s="76">
        <v>2800000</v>
      </c>
      <c r="Y51" s="76">
        <v>2023000</v>
      </c>
      <c r="Z51" s="76">
        <v>1669550</v>
      </c>
      <c r="AA51" s="76">
        <v>2052749.9999999998</v>
      </c>
      <c r="AB51" s="82">
        <v>2000000</v>
      </c>
      <c r="AC51" s="67">
        <f t="shared" si="26"/>
        <v>2052749.9999999998</v>
      </c>
      <c r="AD51" s="75">
        <f t="shared" si="27"/>
        <v>1</v>
      </c>
      <c r="AE51" s="75">
        <f t="shared" si="28"/>
        <v>1</v>
      </c>
      <c r="AF51" s="75">
        <f t="shared" si="29"/>
        <v>0</v>
      </c>
      <c r="AG51" s="75">
        <f t="shared" si="30"/>
        <v>2</v>
      </c>
      <c r="AH51" s="75">
        <f t="shared" si="31"/>
        <v>0</v>
      </c>
      <c r="AI51" s="75">
        <f t="shared" si="32"/>
        <v>2</v>
      </c>
      <c r="AJ51" s="75">
        <f t="shared" si="33"/>
        <v>0</v>
      </c>
      <c r="AK51" s="75">
        <f t="shared" si="34"/>
        <v>2</v>
      </c>
      <c r="AL51" s="75">
        <f t="shared" si="35"/>
        <v>2</v>
      </c>
      <c r="AM51" s="75">
        <f t="shared" si="36"/>
        <v>2</v>
      </c>
      <c r="AN51" s="75">
        <f t="shared" si="37"/>
        <v>2</v>
      </c>
      <c r="AO51" s="75">
        <f t="shared" si="38"/>
        <v>0</v>
      </c>
      <c r="AP51" s="75">
        <f t="shared" si="39"/>
        <v>0</v>
      </c>
      <c r="AQ51" s="75">
        <f t="shared" si="40"/>
        <v>0</v>
      </c>
      <c r="AR51" s="75">
        <f t="shared" si="41"/>
        <v>1</v>
      </c>
      <c r="AS51" s="75">
        <f t="shared" si="42"/>
        <v>0</v>
      </c>
      <c r="AT51" s="75">
        <f t="shared" si="43"/>
        <v>0</v>
      </c>
      <c r="AU51" s="75">
        <f t="shared" si="44"/>
        <v>1</v>
      </c>
      <c r="AV51" s="75">
        <f t="shared" si="45"/>
        <v>0</v>
      </c>
      <c r="AW51" s="75">
        <f t="shared" si="46"/>
        <v>2</v>
      </c>
      <c r="AX51" s="75">
        <f t="shared" si="47"/>
        <v>0</v>
      </c>
      <c r="AY51" s="75">
        <f t="shared" si="48"/>
        <v>2</v>
      </c>
      <c r="AZ51" s="75">
        <f t="shared" si="49"/>
        <v>2</v>
      </c>
      <c r="BA51" s="75">
        <f t="shared" si="50"/>
        <v>2</v>
      </c>
      <c r="BB51" s="75">
        <f t="shared" si="51"/>
        <v>2</v>
      </c>
    </row>
    <row r="52" spans="1:54" ht="98.45" customHeight="1">
      <c r="A52" s="6" t="s">
        <v>353</v>
      </c>
      <c r="B52" s="6" t="s">
        <v>357</v>
      </c>
      <c r="C52" s="80" t="s">
        <v>166</v>
      </c>
      <c r="D52" s="57">
        <v>2412352</v>
      </c>
      <c r="E52" s="76">
        <v>1895081</v>
      </c>
      <c r="F52" s="76">
        <v>1820000</v>
      </c>
      <c r="G52" s="76">
        <v>2452182</v>
      </c>
      <c r="H52" s="76">
        <v>2390040</v>
      </c>
      <c r="I52" s="76">
        <v>2501231</v>
      </c>
      <c r="J52" s="76">
        <v>3000000</v>
      </c>
      <c r="K52" s="76">
        <v>2225300</v>
      </c>
      <c r="L52" s="76">
        <v>2377329.48</v>
      </c>
      <c r="M52" s="76">
        <v>2459717</v>
      </c>
      <c r="N52" s="76">
        <v>1560000</v>
      </c>
      <c r="O52" s="76">
        <v>2446250</v>
      </c>
      <c r="P52" s="76">
        <v>3112308</v>
      </c>
      <c r="Q52" s="92">
        <v>1876551</v>
      </c>
      <c r="R52" s="76">
        <v>2479632</v>
      </c>
      <c r="S52" s="76">
        <v>1750000</v>
      </c>
      <c r="T52" s="76">
        <v>10209600</v>
      </c>
      <c r="U52" s="76">
        <v>2395462</v>
      </c>
      <c r="V52" s="76">
        <v>1889684</v>
      </c>
      <c r="W52" s="76">
        <v>1948651.111111111</v>
      </c>
      <c r="X52" s="76">
        <v>1820000</v>
      </c>
      <c r="Y52" s="76">
        <v>2380000</v>
      </c>
      <c r="Z52" s="76">
        <v>2362835</v>
      </c>
      <c r="AA52" s="76">
        <v>2052749.9999999998</v>
      </c>
      <c r="AB52" s="82">
        <v>1525000</v>
      </c>
      <c r="AC52" s="67">
        <f t="shared" si="26"/>
        <v>2377329.48</v>
      </c>
      <c r="AD52" s="75">
        <f t="shared" si="27"/>
        <v>1</v>
      </c>
      <c r="AE52" s="75">
        <f t="shared" si="28"/>
        <v>0</v>
      </c>
      <c r="AF52" s="75">
        <f t="shared" si="29"/>
        <v>0</v>
      </c>
      <c r="AG52" s="75">
        <f t="shared" si="30"/>
        <v>1</v>
      </c>
      <c r="AH52" s="75">
        <f t="shared" si="31"/>
        <v>1</v>
      </c>
      <c r="AI52" s="75">
        <f t="shared" si="32"/>
        <v>1</v>
      </c>
      <c r="AJ52" s="75">
        <f t="shared" si="33"/>
        <v>0</v>
      </c>
      <c r="AK52" s="75">
        <f t="shared" si="34"/>
        <v>2</v>
      </c>
      <c r="AL52" s="75">
        <f t="shared" si="35"/>
        <v>2</v>
      </c>
      <c r="AM52" s="75">
        <f t="shared" si="36"/>
        <v>1</v>
      </c>
      <c r="AN52" s="75">
        <f t="shared" si="37"/>
        <v>0</v>
      </c>
      <c r="AO52" s="75">
        <f t="shared" si="38"/>
        <v>1</v>
      </c>
      <c r="AP52" s="75">
        <f t="shared" si="39"/>
        <v>0</v>
      </c>
      <c r="AQ52" s="75">
        <f t="shared" si="40"/>
        <v>0</v>
      </c>
      <c r="AR52" s="75">
        <f t="shared" si="41"/>
        <v>1</v>
      </c>
      <c r="AS52" s="75">
        <f t="shared" si="42"/>
        <v>0</v>
      </c>
      <c r="AT52" s="75">
        <f t="shared" si="43"/>
        <v>0</v>
      </c>
      <c r="AU52" s="75">
        <f t="shared" si="44"/>
        <v>1</v>
      </c>
      <c r="AV52" s="75">
        <f t="shared" si="45"/>
        <v>0</v>
      </c>
      <c r="AW52" s="75">
        <f t="shared" si="46"/>
        <v>2</v>
      </c>
      <c r="AX52" s="75">
        <f t="shared" si="47"/>
        <v>0</v>
      </c>
      <c r="AY52" s="75">
        <f t="shared" si="48"/>
        <v>1</v>
      </c>
      <c r="AZ52" s="75">
        <f t="shared" si="49"/>
        <v>2</v>
      </c>
      <c r="BA52" s="75">
        <f t="shared" si="50"/>
        <v>2</v>
      </c>
      <c r="BB52" s="75">
        <f t="shared" si="51"/>
        <v>0</v>
      </c>
    </row>
    <row r="53" spans="1:54" ht="90">
      <c r="A53" s="6" t="s">
        <v>355</v>
      </c>
      <c r="B53" s="6" t="s">
        <v>358</v>
      </c>
      <c r="C53" s="80" t="s">
        <v>166</v>
      </c>
      <c r="D53" s="57">
        <v>1328056</v>
      </c>
      <c r="E53" s="76">
        <v>1471775</v>
      </c>
      <c r="F53" s="76">
        <v>1260000</v>
      </c>
      <c r="G53" s="76">
        <v>1478965</v>
      </c>
      <c r="H53" s="76">
        <v>1413051</v>
      </c>
      <c r="I53" s="76">
        <v>1773922</v>
      </c>
      <c r="J53" s="76">
        <v>3000000</v>
      </c>
      <c r="K53" s="76">
        <v>1570800.0000000002</v>
      </c>
      <c r="L53" s="76">
        <v>1915835.76</v>
      </c>
      <c r="M53" s="76">
        <v>1332906</v>
      </c>
      <c r="N53" s="76">
        <v>1070400</v>
      </c>
      <c r="O53" s="76">
        <v>2069900</v>
      </c>
      <c r="P53" s="76">
        <v>3112308</v>
      </c>
      <c r="Q53" s="92">
        <v>1232867</v>
      </c>
      <c r="R53" s="76">
        <v>1653112</v>
      </c>
      <c r="S53" s="76">
        <v>1150000</v>
      </c>
      <c r="T53" s="76">
        <v>8508000</v>
      </c>
      <c r="U53" s="76">
        <v>1294008</v>
      </c>
      <c r="V53" s="76">
        <v>1574737</v>
      </c>
      <c r="W53" s="76">
        <v>1280234.4444444445</v>
      </c>
      <c r="X53" s="76">
        <v>1260000</v>
      </c>
      <c r="Y53" s="76">
        <v>1428000</v>
      </c>
      <c r="Z53" s="76">
        <v>1627938</v>
      </c>
      <c r="AA53" s="76">
        <v>2052749.9999999998</v>
      </c>
      <c r="AB53" s="82">
        <v>1433000</v>
      </c>
      <c r="AC53" s="67">
        <f t="shared" si="26"/>
        <v>1471775</v>
      </c>
      <c r="AD53" s="75">
        <f t="shared" si="27"/>
        <v>2</v>
      </c>
      <c r="AE53" s="75">
        <f t="shared" si="28"/>
        <v>2</v>
      </c>
      <c r="AF53" s="75">
        <f t="shared" si="29"/>
        <v>2</v>
      </c>
      <c r="AG53" s="75">
        <f t="shared" si="30"/>
        <v>1</v>
      </c>
      <c r="AH53" s="75">
        <f t="shared" si="31"/>
        <v>2</v>
      </c>
      <c r="AI53" s="75">
        <f t="shared" si="32"/>
        <v>0</v>
      </c>
      <c r="AJ53" s="75">
        <f t="shared" si="33"/>
        <v>0</v>
      </c>
      <c r="AK53" s="75">
        <f t="shared" si="34"/>
        <v>1</v>
      </c>
      <c r="AL53" s="75">
        <f t="shared" si="35"/>
        <v>0</v>
      </c>
      <c r="AM53" s="75">
        <f t="shared" si="36"/>
        <v>2</v>
      </c>
      <c r="AN53" s="75">
        <f t="shared" si="37"/>
        <v>0</v>
      </c>
      <c r="AO53" s="75">
        <f t="shared" si="38"/>
        <v>0</v>
      </c>
      <c r="AP53" s="75">
        <f t="shared" si="39"/>
        <v>0</v>
      </c>
      <c r="AQ53" s="75">
        <f t="shared" si="40"/>
        <v>2</v>
      </c>
      <c r="AR53" s="75">
        <f t="shared" si="41"/>
        <v>1</v>
      </c>
      <c r="AS53" s="75">
        <f t="shared" si="42"/>
        <v>0</v>
      </c>
      <c r="AT53" s="75">
        <f t="shared" si="43"/>
        <v>0</v>
      </c>
      <c r="AU53" s="75">
        <f t="shared" si="44"/>
        <v>2</v>
      </c>
      <c r="AV53" s="75">
        <f t="shared" si="45"/>
        <v>1</v>
      </c>
      <c r="AW53" s="75">
        <f t="shared" si="46"/>
        <v>2</v>
      </c>
      <c r="AX53" s="75">
        <f t="shared" si="47"/>
        <v>2</v>
      </c>
      <c r="AY53" s="75">
        <f t="shared" si="48"/>
        <v>2</v>
      </c>
      <c r="AZ53" s="75">
        <f t="shared" si="49"/>
        <v>1</v>
      </c>
      <c r="BA53" s="75">
        <f t="shared" si="50"/>
        <v>0</v>
      </c>
      <c r="BB53" s="75">
        <f t="shared" si="51"/>
        <v>2</v>
      </c>
    </row>
    <row r="54" spans="1:54" ht="90">
      <c r="A54" s="6" t="s">
        <v>359</v>
      </c>
      <c r="B54" s="6" t="s">
        <v>360</v>
      </c>
      <c r="C54" s="80" t="s">
        <v>166</v>
      </c>
      <c r="D54" s="57">
        <v>1784685</v>
      </c>
      <c r="E54" s="76">
        <v>1832147</v>
      </c>
      <c r="F54" s="76">
        <v>1400000</v>
      </c>
      <c r="G54" s="76">
        <v>1548720</v>
      </c>
      <c r="H54" s="76">
        <v>1355083</v>
      </c>
      <c r="I54" s="76">
        <v>1700000</v>
      </c>
      <c r="J54" s="76">
        <v>2600000</v>
      </c>
      <c r="K54" s="76">
        <v>1623160.0000000002</v>
      </c>
      <c r="L54" s="76">
        <v>1779649.92</v>
      </c>
      <c r="M54" s="76">
        <v>1604665</v>
      </c>
      <c r="N54" s="76">
        <v>1356000</v>
      </c>
      <c r="O54" s="76">
        <v>1693550</v>
      </c>
      <c r="P54" s="76">
        <v>3112308</v>
      </c>
      <c r="Q54" s="92">
        <v>1368103</v>
      </c>
      <c r="R54" s="76">
        <v>1815815</v>
      </c>
      <c r="S54" s="76">
        <v>1270000</v>
      </c>
      <c r="T54" s="76">
        <v>6806400</v>
      </c>
      <c r="U54" s="76">
        <v>1816320</v>
      </c>
      <c r="V54" s="76">
        <v>1259789</v>
      </c>
      <c r="W54" s="76">
        <v>1420667.7777777778</v>
      </c>
      <c r="X54" s="76">
        <v>1400000</v>
      </c>
      <c r="Y54" s="76">
        <v>1785000</v>
      </c>
      <c r="Z54" s="76">
        <v>1860717</v>
      </c>
      <c r="AA54" s="76">
        <v>1915899.9999999998</v>
      </c>
      <c r="AB54" s="82">
        <v>1590000</v>
      </c>
      <c r="AC54" s="67">
        <f t="shared" si="26"/>
        <v>1693550</v>
      </c>
      <c r="AD54" s="75">
        <f t="shared" si="27"/>
        <v>1</v>
      </c>
      <c r="AE54" s="75">
        <f t="shared" si="28"/>
        <v>1</v>
      </c>
      <c r="AF54" s="75">
        <f t="shared" si="29"/>
        <v>2</v>
      </c>
      <c r="AG54" s="75">
        <f t="shared" si="30"/>
        <v>2</v>
      </c>
      <c r="AH54" s="75">
        <f t="shared" si="31"/>
        <v>2</v>
      </c>
      <c r="AI54" s="75">
        <f t="shared" si="32"/>
        <v>1</v>
      </c>
      <c r="AJ54" s="75">
        <f t="shared" si="33"/>
        <v>0</v>
      </c>
      <c r="AK54" s="75">
        <f t="shared" si="34"/>
        <v>2</v>
      </c>
      <c r="AL54" s="75">
        <f t="shared" si="35"/>
        <v>1</v>
      </c>
      <c r="AM54" s="75">
        <f t="shared" si="36"/>
        <v>2</v>
      </c>
      <c r="AN54" s="75">
        <f t="shared" si="37"/>
        <v>2</v>
      </c>
      <c r="AO54" s="75">
        <f t="shared" si="38"/>
        <v>2</v>
      </c>
      <c r="AP54" s="75">
        <f t="shared" si="39"/>
        <v>0</v>
      </c>
      <c r="AQ54" s="75">
        <f t="shared" si="40"/>
        <v>2</v>
      </c>
      <c r="AR54" s="75">
        <f t="shared" si="41"/>
        <v>1</v>
      </c>
      <c r="AS54" s="75">
        <f t="shared" si="42"/>
        <v>0</v>
      </c>
      <c r="AT54" s="75">
        <f t="shared" si="43"/>
        <v>0</v>
      </c>
      <c r="AU54" s="75">
        <f t="shared" si="44"/>
        <v>1</v>
      </c>
      <c r="AV54" s="75">
        <f t="shared" si="45"/>
        <v>0</v>
      </c>
      <c r="AW54" s="75">
        <f t="shared" si="46"/>
        <v>2</v>
      </c>
      <c r="AX54" s="75">
        <f t="shared" si="47"/>
        <v>2</v>
      </c>
      <c r="AY54" s="75">
        <f t="shared" si="48"/>
        <v>1</v>
      </c>
      <c r="AZ54" s="75">
        <f t="shared" si="49"/>
        <v>1</v>
      </c>
      <c r="BA54" s="75">
        <f t="shared" si="50"/>
        <v>1</v>
      </c>
      <c r="BB54" s="75">
        <f t="shared" si="51"/>
        <v>2</v>
      </c>
    </row>
    <row r="55" spans="1:54" ht="101.1" customHeight="1">
      <c r="A55" s="6" t="s">
        <v>361</v>
      </c>
      <c r="B55" s="6" t="s">
        <v>362</v>
      </c>
      <c r="C55" s="80" t="s">
        <v>166</v>
      </c>
      <c r="D55" s="57">
        <v>1386293</v>
      </c>
      <c r="E55" s="76">
        <v>1318208</v>
      </c>
      <c r="F55" s="76">
        <v>1190000</v>
      </c>
      <c r="G55" s="76">
        <v>1324691</v>
      </c>
      <c r="H55" s="76">
        <v>1299902</v>
      </c>
      <c r="I55" s="76">
        <v>1299754</v>
      </c>
      <c r="J55" s="76">
        <v>2000000</v>
      </c>
      <c r="K55" s="76">
        <v>1243550</v>
      </c>
      <c r="L55" s="76">
        <v>1392206.4</v>
      </c>
      <c r="M55" s="76">
        <v>1177324</v>
      </c>
      <c r="N55" s="76">
        <v>1070400</v>
      </c>
      <c r="O55" s="76">
        <v>1317250</v>
      </c>
      <c r="P55" s="76">
        <v>3112308</v>
      </c>
      <c r="Q55" s="92">
        <v>1027389</v>
      </c>
      <c r="R55" s="76">
        <v>1236624</v>
      </c>
      <c r="S55" s="76">
        <v>959000</v>
      </c>
      <c r="T55" s="76">
        <v>5955600</v>
      </c>
      <c r="U55" s="76">
        <v>1186094</v>
      </c>
      <c r="V55" s="76">
        <v>1259789</v>
      </c>
      <c r="W55" s="76">
        <v>1077962.2222222222</v>
      </c>
      <c r="X55" s="76">
        <v>1190000</v>
      </c>
      <c r="Y55" s="76">
        <v>1190000</v>
      </c>
      <c r="Z55" s="76">
        <v>1229889</v>
      </c>
      <c r="AA55" s="76">
        <v>1779049.9999999998</v>
      </c>
      <c r="AB55" s="82">
        <v>1200000</v>
      </c>
      <c r="AC55" s="67">
        <f t="shared" si="26"/>
        <v>1243550</v>
      </c>
      <c r="AD55" s="75">
        <f t="shared" si="27"/>
        <v>1</v>
      </c>
      <c r="AE55" s="75">
        <f t="shared" si="28"/>
        <v>1</v>
      </c>
      <c r="AF55" s="75">
        <f t="shared" si="29"/>
        <v>2</v>
      </c>
      <c r="AG55" s="75">
        <f t="shared" si="30"/>
        <v>1</v>
      </c>
      <c r="AH55" s="75">
        <f t="shared" si="31"/>
        <v>1</v>
      </c>
      <c r="AI55" s="75">
        <f t="shared" si="32"/>
        <v>1</v>
      </c>
      <c r="AJ55" s="75">
        <f t="shared" si="33"/>
        <v>0</v>
      </c>
      <c r="AK55" s="75">
        <f t="shared" si="34"/>
        <v>2</v>
      </c>
      <c r="AL55" s="75">
        <f t="shared" si="35"/>
        <v>1</v>
      </c>
      <c r="AM55" s="75">
        <f t="shared" si="36"/>
        <v>2</v>
      </c>
      <c r="AN55" s="75">
        <f t="shared" si="37"/>
        <v>2</v>
      </c>
      <c r="AO55" s="75">
        <f t="shared" si="38"/>
        <v>1</v>
      </c>
      <c r="AP55" s="75">
        <f t="shared" si="39"/>
        <v>0</v>
      </c>
      <c r="AQ55" s="75">
        <f t="shared" si="40"/>
        <v>2</v>
      </c>
      <c r="AR55" s="75">
        <f t="shared" si="41"/>
        <v>2</v>
      </c>
      <c r="AS55" s="75">
        <f t="shared" si="42"/>
        <v>0</v>
      </c>
      <c r="AT55" s="75">
        <f t="shared" si="43"/>
        <v>0</v>
      </c>
      <c r="AU55" s="75">
        <f t="shared" si="44"/>
        <v>2</v>
      </c>
      <c r="AV55" s="75">
        <f t="shared" si="45"/>
        <v>1</v>
      </c>
      <c r="AW55" s="75">
        <f t="shared" si="46"/>
        <v>2</v>
      </c>
      <c r="AX55" s="75">
        <f t="shared" si="47"/>
        <v>2</v>
      </c>
      <c r="AY55" s="75">
        <f t="shared" si="48"/>
        <v>2</v>
      </c>
      <c r="AZ55" s="75">
        <f t="shared" si="49"/>
        <v>2</v>
      </c>
      <c r="BA55" s="75">
        <f t="shared" si="50"/>
        <v>0</v>
      </c>
      <c r="BB55" s="75">
        <f t="shared" si="51"/>
        <v>2</v>
      </c>
    </row>
    <row r="56" spans="1:54" ht="135">
      <c r="A56" s="6" t="s">
        <v>363</v>
      </c>
      <c r="B56" s="6" t="s">
        <v>364</v>
      </c>
      <c r="C56" s="80" t="s">
        <v>166</v>
      </c>
      <c r="D56" s="57">
        <v>1238216</v>
      </c>
      <c r="E56" s="76">
        <v>1213186</v>
      </c>
      <c r="F56" s="76">
        <v>1120000</v>
      </c>
      <c r="G56" s="76">
        <v>1120299</v>
      </c>
      <c r="H56" s="76">
        <v>1071255</v>
      </c>
      <c r="I56" s="76">
        <v>1190600</v>
      </c>
      <c r="J56" s="76">
        <v>2000000</v>
      </c>
      <c r="K56" s="76">
        <v>1112650</v>
      </c>
      <c r="L56" s="76">
        <v>1249767.3600000001</v>
      </c>
      <c r="M56" s="76">
        <v>933894</v>
      </c>
      <c r="N56" s="76">
        <v>856800</v>
      </c>
      <c r="O56" s="76">
        <v>940900</v>
      </c>
      <c r="P56" s="76">
        <v>3112308</v>
      </c>
      <c r="Q56" s="92">
        <v>924650</v>
      </c>
      <c r="R56" s="76">
        <v>1251275</v>
      </c>
      <c r="S56" s="76">
        <v>860000</v>
      </c>
      <c r="T56" s="76">
        <v>5104800</v>
      </c>
      <c r="U56" s="76">
        <v>1251793</v>
      </c>
      <c r="V56" s="76">
        <v>1259789</v>
      </c>
      <c r="W56" s="76">
        <v>960175.5555555555</v>
      </c>
      <c r="X56" s="76">
        <v>1120000</v>
      </c>
      <c r="Y56" s="76">
        <v>1190000</v>
      </c>
      <c r="Z56" s="76">
        <v>1234933</v>
      </c>
      <c r="AA56" s="76">
        <v>1642199.9999999998</v>
      </c>
      <c r="AB56" s="82">
        <v>1100010</v>
      </c>
      <c r="AC56" s="67">
        <f t="shared" si="26"/>
        <v>1190000</v>
      </c>
      <c r="AD56" s="75">
        <f t="shared" si="27"/>
        <v>1</v>
      </c>
      <c r="AE56" s="75">
        <f t="shared" si="28"/>
        <v>1</v>
      </c>
      <c r="AF56" s="75">
        <f t="shared" si="29"/>
        <v>2</v>
      </c>
      <c r="AG56" s="75">
        <f t="shared" si="30"/>
        <v>2</v>
      </c>
      <c r="AH56" s="75">
        <f t="shared" si="31"/>
        <v>2</v>
      </c>
      <c r="AI56" s="75">
        <f t="shared" si="32"/>
        <v>1</v>
      </c>
      <c r="AJ56" s="75">
        <f t="shared" si="33"/>
        <v>0</v>
      </c>
      <c r="AK56" s="75">
        <f t="shared" si="34"/>
        <v>2</v>
      </c>
      <c r="AL56" s="75">
        <f t="shared" si="35"/>
        <v>1</v>
      </c>
      <c r="AM56" s="75">
        <f t="shared" si="36"/>
        <v>0</v>
      </c>
      <c r="AN56" s="75">
        <f t="shared" si="37"/>
        <v>0</v>
      </c>
      <c r="AO56" s="75">
        <f t="shared" si="38"/>
        <v>0</v>
      </c>
      <c r="AP56" s="75">
        <f t="shared" si="39"/>
        <v>0</v>
      </c>
      <c r="AQ56" s="75">
        <f t="shared" si="40"/>
        <v>0</v>
      </c>
      <c r="AR56" s="75">
        <f t="shared" si="41"/>
        <v>1</v>
      </c>
      <c r="AS56" s="75">
        <f t="shared" si="42"/>
        <v>0</v>
      </c>
      <c r="AT56" s="75">
        <f t="shared" si="43"/>
        <v>0</v>
      </c>
      <c r="AU56" s="75">
        <f t="shared" si="44"/>
        <v>1</v>
      </c>
      <c r="AV56" s="75">
        <f t="shared" si="45"/>
        <v>1</v>
      </c>
      <c r="AW56" s="75">
        <f t="shared" si="46"/>
        <v>2</v>
      </c>
      <c r="AX56" s="75">
        <f t="shared" si="47"/>
        <v>2</v>
      </c>
      <c r="AY56" s="75">
        <f t="shared" si="48"/>
        <v>2</v>
      </c>
      <c r="AZ56" s="75">
        <f t="shared" si="49"/>
        <v>1</v>
      </c>
      <c r="BA56" s="75">
        <f t="shared" si="50"/>
        <v>0</v>
      </c>
      <c r="BB56" s="75">
        <f t="shared" si="51"/>
        <v>2</v>
      </c>
    </row>
    <row r="57" spans="1:54" ht="45">
      <c r="A57" s="6" t="s">
        <v>365</v>
      </c>
      <c r="B57" s="6" t="s">
        <v>366</v>
      </c>
      <c r="C57" s="80" t="s">
        <v>166</v>
      </c>
      <c r="D57" s="57">
        <v>266748</v>
      </c>
      <c r="E57" s="76">
        <v>255596</v>
      </c>
      <c r="F57" s="76">
        <v>371000</v>
      </c>
      <c r="G57" s="76">
        <v>327355</v>
      </c>
      <c r="H57" s="76">
        <v>262500.00000000006</v>
      </c>
      <c r="I57" s="76">
        <v>305106</v>
      </c>
      <c r="J57" s="76">
        <v>600000</v>
      </c>
      <c r="K57" s="76">
        <v>245438</v>
      </c>
      <c r="L57" s="76">
        <v>329514.48</v>
      </c>
      <c r="M57" s="76">
        <v>314218</v>
      </c>
      <c r="N57" s="76">
        <v>214200</v>
      </c>
      <c r="O57" s="76">
        <v>470500</v>
      </c>
      <c r="P57" s="76">
        <v>82384</v>
      </c>
      <c r="Q57" s="92">
        <v>257907</v>
      </c>
      <c r="R57" s="76">
        <v>329499</v>
      </c>
      <c r="S57" s="76">
        <v>240000</v>
      </c>
      <c r="T57" s="76">
        <v>396607.82195999997</v>
      </c>
      <c r="U57" s="76">
        <v>321811</v>
      </c>
      <c r="V57" s="76">
        <v>283453</v>
      </c>
      <c r="W57" s="76">
        <v>267815.55555555556</v>
      </c>
      <c r="X57" s="76">
        <v>371000</v>
      </c>
      <c r="Y57" s="76">
        <v>249900</v>
      </c>
      <c r="Z57" s="76">
        <v>252982</v>
      </c>
      <c r="AA57" s="76">
        <v>246329.99999999997</v>
      </c>
      <c r="AB57" s="82">
        <v>350000</v>
      </c>
      <c r="AC57" s="67">
        <f t="shared" si="26"/>
        <v>283453</v>
      </c>
      <c r="AD57" s="75">
        <f t="shared" si="27"/>
        <v>2</v>
      </c>
      <c r="AE57" s="75">
        <f t="shared" si="28"/>
        <v>2</v>
      </c>
      <c r="AF57" s="75">
        <f t="shared" si="29"/>
        <v>0</v>
      </c>
      <c r="AG57" s="75">
        <f t="shared" si="30"/>
        <v>1</v>
      </c>
      <c r="AH57" s="75">
        <f t="shared" si="31"/>
        <v>2</v>
      </c>
      <c r="AI57" s="75">
        <f t="shared" si="32"/>
        <v>1</v>
      </c>
      <c r="AJ57" s="75">
        <f t="shared" si="33"/>
        <v>0</v>
      </c>
      <c r="AK57" s="75">
        <f t="shared" si="34"/>
        <v>2</v>
      </c>
      <c r="AL57" s="75">
        <f t="shared" si="35"/>
        <v>1</v>
      </c>
      <c r="AM57" s="75">
        <f t="shared" si="36"/>
        <v>1</v>
      </c>
      <c r="AN57" s="75">
        <f t="shared" si="37"/>
        <v>0</v>
      </c>
      <c r="AO57" s="75">
        <f t="shared" si="38"/>
        <v>0</v>
      </c>
      <c r="AP57" s="75">
        <f t="shared" si="39"/>
        <v>0</v>
      </c>
      <c r="AQ57" s="75">
        <f t="shared" si="40"/>
        <v>2</v>
      </c>
      <c r="AR57" s="75">
        <f t="shared" si="41"/>
        <v>1</v>
      </c>
      <c r="AS57" s="75">
        <f t="shared" si="42"/>
        <v>2</v>
      </c>
      <c r="AT57" s="75">
        <f t="shared" si="43"/>
        <v>0</v>
      </c>
      <c r="AU57" s="75">
        <f t="shared" si="44"/>
        <v>1</v>
      </c>
      <c r="AV57" s="75">
        <f t="shared" si="45"/>
        <v>2</v>
      </c>
      <c r="AW57" s="75">
        <f t="shared" si="46"/>
        <v>2</v>
      </c>
      <c r="AX57" s="75">
        <f t="shared" si="47"/>
        <v>0</v>
      </c>
      <c r="AY57" s="75">
        <f t="shared" si="48"/>
        <v>2</v>
      </c>
      <c r="AZ57" s="75">
        <f t="shared" si="49"/>
        <v>2</v>
      </c>
      <c r="BA57" s="75">
        <f t="shared" si="50"/>
        <v>2</v>
      </c>
      <c r="BB57" s="75">
        <f t="shared" si="51"/>
        <v>0</v>
      </c>
    </row>
    <row r="58" spans="1:54" ht="30">
      <c r="A58" s="6" t="s">
        <v>367</v>
      </c>
      <c r="B58" s="6" t="s">
        <v>368</v>
      </c>
      <c r="C58" s="80" t="s">
        <v>166</v>
      </c>
      <c r="D58" s="57">
        <v>930386</v>
      </c>
      <c r="E58" s="76">
        <v>925873</v>
      </c>
      <c r="F58" s="76">
        <v>728000</v>
      </c>
      <c r="G58" s="76">
        <v>800699</v>
      </c>
      <c r="H58" s="76">
        <v>514937</v>
      </c>
      <c r="I58" s="76">
        <v>1002649</v>
      </c>
      <c r="J58" s="76">
        <v>1000000</v>
      </c>
      <c r="K58" s="76">
        <v>615230</v>
      </c>
      <c r="L58" s="76">
        <v>1082860.92</v>
      </c>
      <c r="M58" s="76">
        <v>948521</v>
      </c>
      <c r="N58" s="76">
        <v>420000</v>
      </c>
      <c r="O58" s="76">
        <v>376350</v>
      </c>
      <c r="P58" s="76">
        <v>366154</v>
      </c>
      <c r="Q58" s="92">
        <v>510569</v>
      </c>
      <c r="R58" s="76">
        <v>948259</v>
      </c>
      <c r="S58" s="76">
        <v>476000</v>
      </c>
      <c r="T58" s="76">
        <v>793219.69372800004</v>
      </c>
      <c r="U58" s="76">
        <v>895861</v>
      </c>
      <c r="V58" s="76">
        <v>551158</v>
      </c>
      <c r="W58" s="76">
        <v>530184.44444444438</v>
      </c>
      <c r="X58" s="76">
        <v>728000</v>
      </c>
      <c r="Y58" s="76">
        <v>928200</v>
      </c>
      <c r="Z58" s="76">
        <v>855941</v>
      </c>
      <c r="AA58" s="76">
        <v>410549.99999999994</v>
      </c>
      <c r="AB58" s="82">
        <v>650000</v>
      </c>
      <c r="AC58" s="67">
        <f t="shared" si="26"/>
        <v>728000</v>
      </c>
      <c r="AD58" s="75">
        <f t="shared" si="27"/>
        <v>0</v>
      </c>
      <c r="AE58" s="75">
        <f t="shared" si="28"/>
        <v>0</v>
      </c>
      <c r="AF58" s="75">
        <f t="shared" si="29"/>
        <v>2</v>
      </c>
      <c r="AG58" s="75">
        <f t="shared" si="30"/>
        <v>1</v>
      </c>
      <c r="AH58" s="75">
        <f t="shared" si="31"/>
        <v>0</v>
      </c>
      <c r="AI58" s="75">
        <f t="shared" si="32"/>
        <v>0</v>
      </c>
      <c r="AJ58" s="75">
        <f t="shared" si="33"/>
        <v>0</v>
      </c>
      <c r="AK58" s="75">
        <f t="shared" si="34"/>
        <v>2</v>
      </c>
      <c r="AL58" s="75">
        <f t="shared" si="35"/>
        <v>0</v>
      </c>
      <c r="AM58" s="75">
        <f t="shared" si="36"/>
        <v>0</v>
      </c>
      <c r="AN58" s="75">
        <f t="shared" si="37"/>
        <v>0</v>
      </c>
      <c r="AO58" s="75">
        <f t="shared" si="38"/>
        <v>0</v>
      </c>
      <c r="AP58" s="75">
        <f t="shared" si="39"/>
        <v>0</v>
      </c>
      <c r="AQ58" s="75">
        <f t="shared" si="40"/>
        <v>0</v>
      </c>
      <c r="AR58" s="75">
        <f t="shared" si="41"/>
        <v>0</v>
      </c>
      <c r="AS58" s="75">
        <f t="shared" si="42"/>
        <v>0</v>
      </c>
      <c r="AT58" s="75">
        <f t="shared" si="43"/>
        <v>1</v>
      </c>
      <c r="AU58" s="75">
        <f t="shared" si="44"/>
        <v>0</v>
      </c>
      <c r="AV58" s="75">
        <f t="shared" si="45"/>
        <v>0</v>
      </c>
      <c r="AW58" s="75">
        <f t="shared" si="46"/>
        <v>0</v>
      </c>
      <c r="AX58" s="75">
        <f t="shared" si="47"/>
        <v>2</v>
      </c>
      <c r="AY58" s="75">
        <f t="shared" si="48"/>
        <v>0</v>
      </c>
      <c r="AZ58" s="75">
        <f t="shared" si="49"/>
        <v>1</v>
      </c>
      <c r="BA58" s="75">
        <f t="shared" si="50"/>
        <v>0</v>
      </c>
      <c r="BB58" s="75">
        <f t="shared" si="51"/>
        <v>2</v>
      </c>
    </row>
    <row r="59" spans="1:54" ht="30">
      <c r="A59" s="6" t="s">
        <v>369</v>
      </c>
      <c r="B59" s="6" t="s">
        <v>370</v>
      </c>
      <c r="C59" s="80" t="s">
        <v>166</v>
      </c>
      <c r="D59" s="57">
        <v>853530</v>
      </c>
      <c r="E59" s="76">
        <v>845625</v>
      </c>
      <c r="F59" s="76">
        <v>756000</v>
      </c>
      <c r="G59" s="76">
        <v>788221</v>
      </c>
      <c r="H59" s="76">
        <v>414793</v>
      </c>
      <c r="I59" s="76">
        <v>892291</v>
      </c>
      <c r="J59" s="76">
        <v>800000</v>
      </c>
      <c r="K59" s="76">
        <v>245438</v>
      </c>
      <c r="L59" s="76">
        <v>963674.28</v>
      </c>
      <c r="M59" s="76">
        <v>742741</v>
      </c>
      <c r="N59" s="76">
        <v>360000</v>
      </c>
      <c r="O59" s="76">
        <v>564550</v>
      </c>
      <c r="P59" s="76">
        <v>366154</v>
      </c>
      <c r="Q59" s="92">
        <v>527743</v>
      </c>
      <c r="R59" s="76">
        <v>684401</v>
      </c>
      <c r="S59" s="76">
        <v>492000</v>
      </c>
      <c r="T59" s="76">
        <v>204192</v>
      </c>
      <c r="U59" s="76">
        <v>814231</v>
      </c>
      <c r="V59" s="76">
        <v>314947</v>
      </c>
      <c r="W59" s="76">
        <v>548020</v>
      </c>
      <c r="X59" s="76">
        <v>756000</v>
      </c>
      <c r="Y59" s="76">
        <v>785400</v>
      </c>
      <c r="Z59" s="76">
        <v>642882</v>
      </c>
      <c r="AA59" s="76">
        <v>205274.99999999997</v>
      </c>
      <c r="AB59" s="82">
        <v>620000</v>
      </c>
      <c r="AC59" s="67">
        <f t="shared" si="26"/>
        <v>642882</v>
      </c>
      <c r="AD59" s="75">
        <f t="shared" si="27"/>
        <v>0</v>
      </c>
      <c r="AE59" s="75">
        <f t="shared" si="28"/>
        <v>0</v>
      </c>
      <c r="AF59" s="75">
        <f t="shared" si="29"/>
        <v>1</v>
      </c>
      <c r="AG59" s="75">
        <f t="shared" si="30"/>
        <v>0</v>
      </c>
      <c r="AH59" s="75">
        <f t="shared" si="31"/>
        <v>0</v>
      </c>
      <c r="AI59" s="75">
        <f t="shared" si="32"/>
        <v>0</v>
      </c>
      <c r="AJ59" s="75">
        <f t="shared" si="33"/>
        <v>0</v>
      </c>
      <c r="AK59" s="75">
        <f t="shared" si="34"/>
        <v>0</v>
      </c>
      <c r="AL59" s="75">
        <f t="shared" si="35"/>
        <v>0</v>
      </c>
      <c r="AM59" s="75">
        <f t="shared" si="36"/>
        <v>1</v>
      </c>
      <c r="AN59" s="75">
        <f t="shared" si="37"/>
        <v>0</v>
      </c>
      <c r="AO59" s="75">
        <f t="shared" si="38"/>
        <v>2</v>
      </c>
      <c r="AP59" s="75">
        <f t="shared" si="39"/>
        <v>0</v>
      </c>
      <c r="AQ59" s="75">
        <f t="shared" si="40"/>
        <v>2</v>
      </c>
      <c r="AR59" s="75">
        <f t="shared" si="41"/>
        <v>1</v>
      </c>
      <c r="AS59" s="75">
        <f t="shared" si="42"/>
        <v>0</v>
      </c>
      <c r="AT59" s="75">
        <f t="shared" si="43"/>
        <v>0</v>
      </c>
      <c r="AU59" s="75">
        <f t="shared" si="44"/>
        <v>0</v>
      </c>
      <c r="AV59" s="75">
        <f t="shared" si="45"/>
        <v>0</v>
      </c>
      <c r="AW59" s="75">
        <f t="shared" si="46"/>
        <v>2</v>
      </c>
      <c r="AX59" s="75">
        <f t="shared" si="47"/>
        <v>1</v>
      </c>
      <c r="AY59" s="75">
        <f t="shared" si="48"/>
        <v>0</v>
      </c>
      <c r="AZ59" s="75">
        <f t="shared" si="49"/>
        <v>2</v>
      </c>
      <c r="BA59" s="75">
        <f t="shared" si="50"/>
        <v>0</v>
      </c>
      <c r="BB59" s="75">
        <f t="shared" si="51"/>
        <v>2</v>
      </c>
    </row>
    <row r="60" spans="1:54" ht="30">
      <c r="A60" s="6" t="s">
        <v>371</v>
      </c>
      <c r="B60" s="6" t="s">
        <v>372</v>
      </c>
      <c r="C60" s="80" t="s">
        <v>166</v>
      </c>
      <c r="D60" s="57">
        <v>34205</v>
      </c>
      <c r="E60" s="76">
        <v>31561</v>
      </c>
      <c r="F60" s="76">
        <v>58800</v>
      </c>
      <c r="G60" s="76">
        <v>36900</v>
      </c>
      <c r="H60" s="76">
        <v>35962</v>
      </c>
      <c r="I60" s="76">
        <v>37384</v>
      </c>
      <c r="J60" s="76">
        <v>40000</v>
      </c>
      <c r="K60" s="76">
        <v>34034</v>
      </c>
      <c r="L60" s="76">
        <v>40374.720000000001</v>
      </c>
      <c r="M60" s="76">
        <v>40644</v>
      </c>
      <c r="N60" s="76">
        <v>28560</v>
      </c>
      <c r="O60" s="76">
        <v>94150</v>
      </c>
      <c r="P60" s="76">
        <v>128154</v>
      </c>
      <c r="Q60" s="92">
        <v>42145</v>
      </c>
      <c r="R60" s="76">
        <v>39870</v>
      </c>
      <c r="S60" s="76">
        <v>39000</v>
      </c>
      <c r="T60" s="76">
        <v>255240</v>
      </c>
      <c r="U60" s="76">
        <v>37737</v>
      </c>
      <c r="V60" s="76">
        <v>31495</v>
      </c>
      <c r="W60" s="76">
        <v>43763.333333333336</v>
      </c>
      <c r="X60" s="76">
        <v>58800</v>
      </c>
      <c r="Y60" s="76">
        <v>35700</v>
      </c>
      <c r="Z60" s="76">
        <v>41094</v>
      </c>
      <c r="AA60" s="76">
        <v>27369.999999999996</v>
      </c>
      <c r="AB60" s="82">
        <v>49000</v>
      </c>
      <c r="AC60" s="67">
        <f t="shared" si="26"/>
        <v>39870</v>
      </c>
      <c r="AD60" s="75">
        <f t="shared" si="27"/>
        <v>2</v>
      </c>
      <c r="AE60" s="75">
        <f t="shared" si="28"/>
        <v>0</v>
      </c>
      <c r="AF60" s="75">
        <f t="shared" si="29"/>
        <v>0</v>
      </c>
      <c r="AG60" s="75">
        <f t="shared" si="30"/>
        <v>2</v>
      </c>
      <c r="AH60" s="75">
        <f t="shared" si="31"/>
        <v>2</v>
      </c>
      <c r="AI60" s="75">
        <f t="shared" si="32"/>
        <v>2</v>
      </c>
      <c r="AJ60" s="75">
        <f t="shared" si="33"/>
        <v>1</v>
      </c>
      <c r="AK60" s="75">
        <f t="shared" si="34"/>
        <v>2</v>
      </c>
      <c r="AL60" s="75">
        <f t="shared" si="35"/>
        <v>1</v>
      </c>
      <c r="AM60" s="75">
        <f t="shared" si="36"/>
        <v>1</v>
      </c>
      <c r="AN60" s="75">
        <f t="shared" si="37"/>
        <v>0</v>
      </c>
      <c r="AO60" s="75">
        <f t="shared" si="38"/>
        <v>0</v>
      </c>
      <c r="AP60" s="75">
        <f t="shared" si="39"/>
        <v>0</v>
      </c>
      <c r="AQ60" s="75">
        <f t="shared" si="40"/>
        <v>1</v>
      </c>
      <c r="AR60" s="75">
        <f t="shared" si="41"/>
        <v>2</v>
      </c>
      <c r="AS60" s="75">
        <f t="shared" si="42"/>
        <v>2</v>
      </c>
      <c r="AT60" s="75">
        <f t="shared" si="43"/>
        <v>0</v>
      </c>
      <c r="AU60" s="75">
        <f t="shared" si="44"/>
        <v>2</v>
      </c>
      <c r="AV60" s="75">
        <f t="shared" si="45"/>
        <v>0</v>
      </c>
      <c r="AW60" s="75">
        <f t="shared" si="46"/>
        <v>1</v>
      </c>
      <c r="AX60" s="75">
        <f t="shared" si="47"/>
        <v>0</v>
      </c>
      <c r="AY60" s="75">
        <f t="shared" si="48"/>
        <v>2</v>
      </c>
      <c r="AZ60" s="75">
        <f t="shared" si="49"/>
        <v>1</v>
      </c>
      <c r="BA60" s="75">
        <f t="shared" si="50"/>
        <v>0</v>
      </c>
      <c r="BB60" s="75">
        <f t="shared" si="51"/>
        <v>0</v>
      </c>
    </row>
    <row r="61" spans="1:54" ht="30">
      <c r="A61" s="6" t="s">
        <v>373</v>
      </c>
      <c r="B61" s="6" t="s">
        <v>374</v>
      </c>
      <c r="C61" s="80" t="s">
        <v>166</v>
      </c>
      <c r="D61" s="57">
        <v>110823</v>
      </c>
      <c r="E61" s="76">
        <v>113186</v>
      </c>
      <c r="F61" s="76">
        <v>123200</v>
      </c>
      <c r="G61" s="76">
        <v>97462</v>
      </c>
      <c r="H61" s="76">
        <v>85662</v>
      </c>
      <c r="I61" s="76">
        <v>119009</v>
      </c>
      <c r="J61" s="76">
        <v>80000</v>
      </c>
      <c r="K61" s="76">
        <v>76577</v>
      </c>
      <c r="L61" s="76">
        <v>128529.72</v>
      </c>
      <c r="M61" s="76">
        <v>111453</v>
      </c>
      <c r="N61" s="76">
        <v>71400</v>
      </c>
      <c r="O61" s="76">
        <v>658650</v>
      </c>
      <c r="P61" s="76">
        <v>54923</v>
      </c>
      <c r="Q61" s="92">
        <v>85969</v>
      </c>
      <c r="R61" s="76">
        <v>112736</v>
      </c>
      <c r="S61" s="76">
        <v>79000</v>
      </c>
      <c r="T61" s="76">
        <v>204192</v>
      </c>
      <c r="U61" s="76">
        <v>113364</v>
      </c>
      <c r="V61" s="76">
        <v>39368</v>
      </c>
      <c r="W61" s="76">
        <v>89271.111111111109</v>
      </c>
      <c r="X61" s="76">
        <v>123200</v>
      </c>
      <c r="Y61" s="76">
        <v>107100</v>
      </c>
      <c r="Z61" s="76">
        <v>109118</v>
      </c>
      <c r="AA61" s="76">
        <v>54739.999999999993</v>
      </c>
      <c r="AB61" s="82">
        <v>102500</v>
      </c>
      <c r="AC61" s="67">
        <f t="shared" si="26"/>
        <v>107100</v>
      </c>
      <c r="AD61" s="75">
        <f t="shared" si="27"/>
        <v>1</v>
      </c>
      <c r="AE61" s="75">
        <f t="shared" si="28"/>
        <v>1</v>
      </c>
      <c r="AF61" s="75">
        <f t="shared" si="29"/>
        <v>1</v>
      </c>
      <c r="AG61" s="75">
        <f t="shared" si="30"/>
        <v>2</v>
      </c>
      <c r="AH61" s="75">
        <f t="shared" si="31"/>
        <v>0</v>
      </c>
      <c r="AI61" s="75">
        <f t="shared" si="32"/>
        <v>1</v>
      </c>
      <c r="AJ61" s="75">
        <f t="shared" si="33"/>
        <v>0</v>
      </c>
      <c r="AK61" s="75">
        <f t="shared" si="34"/>
        <v>0</v>
      </c>
      <c r="AL61" s="75">
        <f t="shared" si="35"/>
        <v>0</v>
      </c>
      <c r="AM61" s="75">
        <f t="shared" si="36"/>
        <v>1</v>
      </c>
      <c r="AN61" s="75">
        <f t="shared" si="37"/>
        <v>0</v>
      </c>
      <c r="AO61" s="75">
        <f t="shared" si="38"/>
        <v>0</v>
      </c>
      <c r="AP61" s="75">
        <f t="shared" si="39"/>
        <v>0</v>
      </c>
      <c r="AQ61" s="75">
        <f t="shared" si="40"/>
        <v>2</v>
      </c>
      <c r="AR61" s="75">
        <f t="shared" si="41"/>
        <v>1</v>
      </c>
      <c r="AS61" s="75">
        <f t="shared" si="42"/>
        <v>0</v>
      </c>
      <c r="AT61" s="75">
        <f t="shared" si="43"/>
        <v>0</v>
      </c>
      <c r="AU61" s="75">
        <f t="shared" si="44"/>
        <v>1</v>
      </c>
      <c r="AV61" s="75">
        <f t="shared" si="45"/>
        <v>0</v>
      </c>
      <c r="AW61" s="75">
        <f t="shared" si="46"/>
        <v>2</v>
      </c>
      <c r="AX61" s="75">
        <f t="shared" si="47"/>
        <v>1</v>
      </c>
      <c r="AY61" s="75">
        <f t="shared" si="48"/>
        <v>2</v>
      </c>
      <c r="AZ61" s="75">
        <f t="shared" si="49"/>
        <v>1</v>
      </c>
      <c r="BA61" s="75">
        <f t="shared" si="50"/>
        <v>0</v>
      </c>
      <c r="BB61" s="75">
        <f t="shared" si="51"/>
        <v>2</v>
      </c>
    </row>
    <row r="62" spans="1:54" ht="30">
      <c r="A62" s="6" t="s">
        <v>375</v>
      </c>
      <c r="B62" s="6" t="s">
        <v>376</v>
      </c>
      <c r="C62" s="80" t="s">
        <v>166</v>
      </c>
      <c r="D62" s="57">
        <v>175951</v>
      </c>
      <c r="E62" s="76">
        <v>167264</v>
      </c>
      <c r="F62" s="76">
        <v>176400</v>
      </c>
      <c r="G62" s="76">
        <v>172212</v>
      </c>
      <c r="H62" s="76">
        <v>169607</v>
      </c>
      <c r="I62" s="76">
        <v>186445</v>
      </c>
      <c r="J62" s="76">
        <v>60000</v>
      </c>
      <c r="K62" s="76">
        <v>59560</v>
      </c>
      <c r="L62" s="76">
        <v>201360.6</v>
      </c>
      <c r="M62" s="76">
        <v>163854</v>
      </c>
      <c r="N62" s="76">
        <v>114240</v>
      </c>
      <c r="O62" s="76">
        <v>658650</v>
      </c>
      <c r="P62" s="76">
        <v>54923</v>
      </c>
      <c r="Q62" s="92">
        <v>128954</v>
      </c>
      <c r="R62" s="76">
        <v>161156</v>
      </c>
      <c r="S62" s="76">
        <v>120000</v>
      </c>
      <c r="T62" s="76">
        <v>204192</v>
      </c>
      <c r="U62" s="76">
        <v>165247</v>
      </c>
      <c r="V62" s="76">
        <v>39368</v>
      </c>
      <c r="W62" s="76">
        <v>133908.88888888888</v>
      </c>
      <c r="X62" s="76">
        <v>176400</v>
      </c>
      <c r="Y62" s="76">
        <v>154700</v>
      </c>
      <c r="Z62" s="76">
        <v>174288</v>
      </c>
      <c r="AA62" s="76">
        <v>41055</v>
      </c>
      <c r="AB62" s="82">
        <v>154000</v>
      </c>
      <c r="AC62" s="67">
        <f t="shared" si="26"/>
        <v>163854</v>
      </c>
      <c r="AD62" s="75">
        <f t="shared" si="27"/>
        <v>1</v>
      </c>
      <c r="AE62" s="75">
        <f t="shared" si="28"/>
        <v>1</v>
      </c>
      <c r="AF62" s="75">
        <f t="shared" si="29"/>
        <v>1</v>
      </c>
      <c r="AG62" s="75">
        <f t="shared" si="30"/>
        <v>1</v>
      </c>
      <c r="AH62" s="75">
        <f t="shared" si="31"/>
        <v>1</v>
      </c>
      <c r="AI62" s="75">
        <f t="shared" si="32"/>
        <v>1</v>
      </c>
      <c r="AJ62" s="75">
        <f t="shared" si="33"/>
        <v>0</v>
      </c>
      <c r="AK62" s="75">
        <f t="shared" si="34"/>
        <v>0</v>
      </c>
      <c r="AL62" s="75">
        <f t="shared" si="35"/>
        <v>0</v>
      </c>
      <c r="AM62" s="75">
        <f t="shared" si="36"/>
        <v>2</v>
      </c>
      <c r="AN62" s="75">
        <f t="shared" si="37"/>
        <v>0</v>
      </c>
      <c r="AO62" s="75">
        <f t="shared" si="38"/>
        <v>0</v>
      </c>
      <c r="AP62" s="75">
        <f t="shared" si="39"/>
        <v>0</v>
      </c>
      <c r="AQ62" s="75">
        <f t="shared" si="40"/>
        <v>0</v>
      </c>
      <c r="AR62" s="75">
        <f t="shared" si="41"/>
        <v>2</v>
      </c>
      <c r="AS62" s="75">
        <f t="shared" si="42"/>
        <v>0</v>
      </c>
      <c r="AT62" s="75">
        <f t="shared" si="43"/>
        <v>0</v>
      </c>
      <c r="AU62" s="75">
        <f t="shared" si="44"/>
        <v>1</v>
      </c>
      <c r="AV62" s="75">
        <f t="shared" si="45"/>
        <v>0</v>
      </c>
      <c r="AW62" s="75">
        <f t="shared" si="46"/>
        <v>2</v>
      </c>
      <c r="AX62" s="75">
        <f t="shared" si="47"/>
        <v>1</v>
      </c>
      <c r="AY62" s="75">
        <f t="shared" si="48"/>
        <v>2</v>
      </c>
      <c r="AZ62" s="75">
        <f t="shared" si="49"/>
        <v>1</v>
      </c>
      <c r="BA62" s="75">
        <f t="shared" si="50"/>
        <v>0</v>
      </c>
      <c r="BB62" s="75">
        <f t="shared" si="51"/>
        <v>2</v>
      </c>
    </row>
    <row r="63" spans="1:54" ht="30">
      <c r="A63" s="6" t="s">
        <v>375</v>
      </c>
      <c r="B63" s="6" t="s">
        <v>377</v>
      </c>
      <c r="C63" s="80" t="s">
        <v>166</v>
      </c>
      <c r="D63" s="57">
        <v>126650</v>
      </c>
      <c r="E63" s="76">
        <v>162592</v>
      </c>
      <c r="F63" s="76">
        <v>186200</v>
      </c>
      <c r="G63" s="76">
        <v>157896</v>
      </c>
      <c r="H63" s="76">
        <v>165685</v>
      </c>
      <c r="I63" s="76">
        <v>167274</v>
      </c>
      <c r="J63" s="76">
        <v>40000</v>
      </c>
      <c r="K63" s="76">
        <v>51051.000000000007</v>
      </c>
      <c r="L63" s="76">
        <v>180655.92</v>
      </c>
      <c r="M63" s="76">
        <v>141343</v>
      </c>
      <c r="N63" s="76">
        <v>99960</v>
      </c>
      <c r="O63" s="76">
        <v>658650</v>
      </c>
      <c r="P63" s="76">
        <v>54923</v>
      </c>
      <c r="Q63" s="92">
        <v>124234</v>
      </c>
      <c r="R63" s="76">
        <v>167832</v>
      </c>
      <c r="S63" s="76">
        <v>115000</v>
      </c>
      <c r="T63" s="76">
        <v>476448</v>
      </c>
      <c r="U63" s="76">
        <v>156448</v>
      </c>
      <c r="V63" s="76">
        <v>39368</v>
      </c>
      <c r="W63" s="76">
        <v>129007.77777777778</v>
      </c>
      <c r="X63" s="76">
        <v>186200</v>
      </c>
      <c r="Y63" s="76">
        <v>166600</v>
      </c>
      <c r="Z63" s="76">
        <v>138340</v>
      </c>
      <c r="AA63" s="76">
        <v>41055</v>
      </c>
      <c r="AB63" s="82">
        <v>148000</v>
      </c>
      <c r="AC63" s="67">
        <f t="shared" si="26"/>
        <v>148000</v>
      </c>
      <c r="AD63" s="75">
        <f t="shared" si="27"/>
        <v>2</v>
      </c>
      <c r="AE63" s="75">
        <f t="shared" si="28"/>
        <v>1</v>
      </c>
      <c r="AF63" s="75">
        <f t="shared" si="29"/>
        <v>0</v>
      </c>
      <c r="AG63" s="75">
        <f t="shared" si="30"/>
        <v>1</v>
      </c>
      <c r="AH63" s="75">
        <f t="shared" si="31"/>
        <v>1</v>
      </c>
      <c r="AI63" s="75">
        <f t="shared" si="32"/>
        <v>1</v>
      </c>
      <c r="AJ63" s="75">
        <f t="shared" si="33"/>
        <v>0</v>
      </c>
      <c r="AK63" s="75">
        <f t="shared" si="34"/>
        <v>0</v>
      </c>
      <c r="AL63" s="75">
        <f t="shared" si="35"/>
        <v>0</v>
      </c>
      <c r="AM63" s="75">
        <f t="shared" si="36"/>
        <v>2</v>
      </c>
      <c r="AN63" s="75">
        <f t="shared" si="37"/>
        <v>0</v>
      </c>
      <c r="AO63" s="75">
        <f t="shared" si="38"/>
        <v>0</v>
      </c>
      <c r="AP63" s="75">
        <f t="shared" si="39"/>
        <v>0</v>
      </c>
      <c r="AQ63" s="75">
        <f t="shared" si="40"/>
        <v>2</v>
      </c>
      <c r="AR63" s="75">
        <f t="shared" si="41"/>
        <v>1</v>
      </c>
      <c r="AS63" s="75">
        <f t="shared" si="42"/>
        <v>0</v>
      </c>
      <c r="AT63" s="75">
        <f t="shared" si="43"/>
        <v>0</v>
      </c>
      <c r="AU63" s="75">
        <f t="shared" si="44"/>
        <v>1</v>
      </c>
      <c r="AV63" s="75">
        <f t="shared" si="45"/>
        <v>0</v>
      </c>
      <c r="AW63" s="75">
        <f t="shared" si="46"/>
        <v>2</v>
      </c>
      <c r="AX63" s="75">
        <f t="shared" si="47"/>
        <v>0</v>
      </c>
      <c r="AY63" s="75">
        <f t="shared" si="48"/>
        <v>1</v>
      </c>
      <c r="AZ63" s="75">
        <f t="shared" si="49"/>
        <v>2</v>
      </c>
      <c r="BA63" s="75">
        <f t="shared" si="50"/>
        <v>0</v>
      </c>
      <c r="BB63" s="75">
        <f t="shared" si="51"/>
        <v>2</v>
      </c>
    </row>
    <row r="64" spans="1:54" ht="30">
      <c r="A64" s="6" t="s">
        <v>378</v>
      </c>
      <c r="B64" s="6" t="s">
        <v>379</v>
      </c>
      <c r="C64" s="80" t="s">
        <v>166</v>
      </c>
      <c r="D64" s="57">
        <v>87337</v>
      </c>
      <c r="E64" s="76">
        <v>94495</v>
      </c>
      <c r="F64" s="76">
        <v>442400</v>
      </c>
      <c r="G64" s="76">
        <v>98106</v>
      </c>
      <c r="H64" s="76">
        <v>420809</v>
      </c>
      <c r="I64" s="76">
        <v>80177</v>
      </c>
      <c r="J64" s="76">
        <v>400000</v>
      </c>
      <c r="K64" s="76">
        <v>255255.00000000003</v>
      </c>
      <c r="L64" s="76">
        <v>86591.16</v>
      </c>
      <c r="M64" s="76">
        <v>90365</v>
      </c>
      <c r="N64" s="76">
        <v>286800</v>
      </c>
      <c r="O64" s="76">
        <v>376350</v>
      </c>
      <c r="P64" s="76">
        <v>457692</v>
      </c>
      <c r="Q64" s="92">
        <v>77411</v>
      </c>
      <c r="R64" s="76">
        <v>86395</v>
      </c>
      <c r="S64" s="76">
        <v>287000</v>
      </c>
      <c r="T64" s="76">
        <v>1361280</v>
      </c>
      <c r="U64" s="76">
        <v>89904</v>
      </c>
      <c r="V64" s="76">
        <v>283453</v>
      </c>
      <c r="W64" s="76">
        <v>317413.33333333331</v>
      </c>
      <c r="X64" s="76">
        <v>442400</v>
      </c>
      <c r="Y64" s="76">
        <v>88060</v>
      </c>
      <c r="Z64" s="76">
        <v>86053</v>
      </c>
      <c r="AA64" s="76">
        <v>246329.99999999997</v>
      </c>
      <c r="AB64" s="82">
        <v>360000</v>
      </c>
      <c r="AC64" s="67">
        <f t="shared" si="26"/>
        <v>255255.00000000003</v>
      </c>
      <c r="AD64" s="75">
        <f t="shared" si="27"/>
        <v>0</v>
      </c>
      <c r="AE64" s="75">
        <f t="shared" si="28"/>
        <v>0</v>
      </c>
      <c r="AF64" s="75">
        <f t="shared" si="29"/>
        <v>0</v>
      </c>
      <c r="AG64" s="75">
        <f t="shared" si="30"/>
        <v>0</v>
      </c>
      <c r="AH64" s="75">
        <f t="shared" si="31"/>
        <v>0</v>
      </c>
      <c r="AI64" s="75">
        <f t="shared" si="32"/>
        <v>0</v>
      </c>
      <c r="AJ64" s="75">
        <f t="shared" si="33"/>
        <v>0</v>
      </c>
      <c r="AK64" s="75">
        <f t="shared" si="34"/>
        <v>2</v>
      </c>
      <c r="AL64" s="75">
        <f t="shared" si="35"/>
        <v>0</v>
      </c>
      <c r="AM64" s="75">
        <f t="shared" si="36"/>
        <v>0</v>
      </c>
      <c r="AN64" s="75">
        <f t="shared" si="37"/>
        <v>1</v>
      </c>
      <c r="AO64" s="75">
        <f t="shared" si="38"/>
        <v>0</v>
      </c>
      <c r="AP64" s="75">
        <f t="shared" si="39"/>
        <v>0</v>
      </c>
      <c r="AQ64" s="75">
        <f t="shared" si="40"/>
        <v>0</v>
      </c>
      <c r="AR64" s="75">
        <f t="shared" si="41"/>
        <v>0</v>
      </c>
      <c r="AS64" s="75">
        <f t="shared" si="42"/>
        <v>1</v>
      </c>
      <c r="AT64" s="75">
        <f t="shared" si="43"/>
        <v>0</v>
      </c>
      <c r="AU64" s="75">
        <f t="shared" si="44"/>
        <v>0</v>
      </c>
      <c r="AV64" s="75">
        <f t="shared" si="45"/>
        <v>1</v>
      </c>
      <c r="AW64" s="75">
        <f t="shared" si="46"/>
        <v>0</v>
      </c>
      <c r="AX64" s="75">
        <f t="shared" si="47"/>
        <v>0</v>
      </c>
      <c r="AY64" s="75">
        <f t="shared" si="48"/>
        <v>0</v>
      </c>
      <c r="AZ64" s="75">
        <f t="shared" si="49"/>
        <v>0</v>
      </c>
      <c r="BA64" s="75">
        <f t="shared" si="50"/>
        <v>2</v>
      </c>
      <c r="BB64" s="75">
        <f t="shared" si="51"/>
        <v>0</v>
      </c>
    </row>
    <row r="65" spans="1:54" ht="30">
      <c r="A65" s="6" t="s">
        <v>380</v>
      </c>
      <c r="B65" s="6" t="s">
        <v>381</v>
      </c>
      <c r="C65" s="80" t="s">
        <v>166</v>
      </c>
      <c r="D65" s="57">
        <v>184420</v>
      </c>
      <c r="E65" s="76">
        <v>160269</v>
      </c>
      <c r="F65" s="76">
        <v>252000</v>
      </c>
      <c r="G65" s="76">
        <v>166003</v>
      </c>
      <c r="H65" s="76">
        <v>295963</v>
      </c>
      <c r="I65" s="76">
        <v>137221</v>
      </c>
      <c r="J65" s="76">
        <v>800000</v>
      </c>
      <c r="K65" s="76">
        <v>209440.00000000003</v>
      </c>
      <c r="L65" s="76">
        <v>148198.68</v>
      </c>
      <c r="M65" s="76">
        <v>165734</v>
      </c>
      <c r="N65" s="76">
        <v>240000</v>
      </c>
      <c r="O65" s="76">
        <v>564550</v>
      </c>
      <c r="P65" s="76">
        <v>329538</v>
      </c>
      <c r="Q65" s="92">
        <v>176828</v>
      </c>
      <c r="R65" s="76">
        <v>194742</v>
      </c>
      <c r="S65" s="76">
        <v>164000</v>
      </c>
      <c r="T65" s="76">
        <v>1701600</v>
      </c>
      <c r="U65" s="76">
        <v>191771</v>
      </c>
      <c r="V65" s="76">
        <v>314947</v>
      </c>
      <c r="W65" s="76">
        <v>183622.22222222222</v>
      </c>
      <c r="X65" s="76">
        <v>252000</v>
      </c>
      <c r="Y65" s="76">
        <v>190400</v>
      </c>
      <c r="Z65" s="76">
        <v>176046</v>
      </c>
      <c r="AA65" s="76">
        <v>342125</v>
      </c>
      <c r="AB65" s="82">
        <v>208000</v>
      </c>
      <c r="AC65" s="67">
        <f t="shared" si="26"/>
        <v>194742</v>
      </c>
      <c r="AD65" s="75">
        <f t="shared" si="27"/>
        <v>2</v>
      </c>
      <c r="AE65" s="75">
        <f t="shared" si="28"/>
        <v>2</v>
      </c>
      <c r="AF65" s="75">
        <f t="shared" si="29"/>
        <v>0</v>
      </c>
      <c r="AG65" s="75">
        <f t="shared" si="30"/>
        <v>2</v>
      </c>
      <c r="AH65" s="75">
        <f t="shared" si="31"/>
        <v>0</v>
      </c>
      <c r="AI65" s="75">
        <f t="shared" si="32"/>
        <v>0</v>
      </c>
      <c r="AJ65" s="75">
        <f t="shared" si="33"/>
        <v>0</v>
      </c>
      <c r="AK65" s="75">
        <f t="shared" si="34"/>
        <v>1</v>
      </c>
      <c r="AL65" s="75">
        <f t="shared" si="35"/>
        <v>0</v>
      </c>
      <c r="AM65" s="75">
        <f t="shared" si="36"/>
        <v>2</v>
      </c>
      <c r="AN65" s="75">
        <f t="shared" si="37"/>
        <v>0</v>
      </c>
      <c r="AO65" s="75">
        <f t="shared" si="38"/>
        <v>0</v>
      </c>
      <c r="AP65" s="75">
        <f t="shared" si="39"/>
        <v>0</v>
      </c>
      <c r="AQ65" s="75">
        <f t="shared" si="40"/>
        <v>2</v>
      </c>
      <c r="AR65" s="75">
        <f t="shared" si="41"/>
        <v>2</v>
      </c>
      <c r="AS65" s="75">
        <f t="shared" si="42"/>
        <v>2</v>
      </c>
      <c r="AT65" s="75">
        <f t="shared" si="43"/>
        <v>0</v>
      </c>
      <c r="AU65" s="75">
        <f t="shared" si="44"/>
        <v>2</v>
      </c>
      <c r="AV65" s="75">
        <f t="shared" si="45"/>
        <v>0</v>
      </c>
      <c r="AW65" s="75">
        <f t="shared" si="46"/>
        <v>2</v>
      </c>
      <c r="AX65" s="75">
        <f t="shared" si="47"/>
        <v>0</v>
      </c>
      <c r="AY65" s="75">
        <f t="shared" si="48"/>
        <v>2</v>
      </c>
      <c r="AZ65" s="75">
        <f t="shared" si="49"/>
        <v>2</v>
      </c>
      <c r="BA65" s="75">
        <f t="shared" si="50"/>
        <v>0</v>
      </c>
      <c r="BB65" s="75">
        <f t="shared" si="51"/>
        <v>1</v>
      </c>
    </row>
    <row r="66" spans="1:54" ht="30">
      <c r="A66" s="6" t="s">
        <v>382</v>
      </c>
      <c r="B66" s="6" t="s">
        <v>383</v>
      </c>
      <c r="C66" s="80" t="s">
        <v>166</v>
      </c>
      <c r="D66" s="57">
        <v>221526</v>
      </c>
      <c r="E66" s="76">
        <v>231183</v>
      </c>
      <c r="F66" s="76">
        <v>308000</v>
      </c>
      <c r="G66" s="76">
        <v>231359</v>
      </c>
      <c r="H66" s="76">
        <v>362381</v>
      </c>
      <c r="I66" s="76">
        <v>218345</v>
      </c>
      <c r="J66" s="76">
        <v>800000</v>
      </c>
      <c r="K66" s="76">
        <v>255255.00000000003</v>
      </c>
      <c r="L66" s="76">
        <v>235812.6</v>
      </c>
      <c r="M66" s="76">
        <v>216783</v>
      </c>
      <c r="N66" s="76">
        <v>300000</v>
      </c>
      <c r="O66" s="76">
        <v>1129050</v>
      </c>
      <c r="P66" s="76">
        <v>457692</v>
      </c>
      <c r="Q66" s="92">
        <v>215788</v>
      </c>
      <c r="R66" s="76">
        <v>237285</v>
      </c>
      <c r="S66" s="76">
        <v>201000</v>
      </c>
      <c r="T66" s="76">
        <v>2552400</v>
      </c>
      <c r="U66" s="76">
        <v>222406</v>
      </c>
      <c r="V66" s="76">
        <v>314947</v>
      </c>
      <c r="W66" s="76">
        <v>223633.33333333331</v>
      </c>
      <c r="X66" s="76">
        <v>308000</v>
      </c>
      <c r="Y66" s="76">
        <v>226100</v>
      </c>
      <c r="Z66" s="76">
        <v>238131</v>
      </c>
      <c r="AA66" s="76">
        <v>547400</v>
      </c>
      <c r="AB66" s="82">
        <v>252000</v>
      </c>
      <c r="AC66" s="67">
        <f t="shared" ref="AC66:AC97" si="52">IFERROR(MEDIAN(D66:AB66),0)</f>
        <v>238131</v>
      </c>
      <c r="AD66" s="75">
        <f t="shared" ref="AD66:AD97" si="53">+IF($AC66=D66,2,IF(AND(($AC66-D66)/$AC66&lt;=0.2,($AC66-D66)/$AC66&gt;0),2,IF(AND(($AC66-D66)/$AC66&gt;=-0.2,($AC66-D66)/$AC66&lt;0),1,0)))</f>
        <v>2</v>
      </c>
      <c r="AE66" s="75">
        <f t="shared" ref="AE66:AE97" si="54">+IF($AC66=E66,2,IF(AND(($AC66-E66)/$AC66&lt;=0.2,($AC66-E66)/$AC66&gt;0),2,IF(AND(($AC66-E66)/$AC66&gt;=-0.2,($AC66-E66)/$AC66&lt;0),1,0)))</f>
        <v>2</v>
      </c>
      <c r="AF66" s="75">
        <f t="shared" ref="AF66:AF97" si="55">+IF($AC66=F66,2,IF(AND(($AC66-F66)/$AC66&lt;=0.2,($AC66-F66)/$AC66&gt;0),2,IF(AND(($AC66-F66)/$AC66&gt;=-0.2,($AC66-F66)/$AC66&lt;0),1,0)))</f>
        <v>0</v>
      </c>
      <c r="AG66" s="75">
        <f t="shared" ref="AG66:AG97" si="56">+IF($AC66=G66,2,IF(AND(($AC66-G66)/$AC66&lt;=0.2,($AC66-G66)/$AC66&gt;0),2,IF(AND(($AC66-G66)/$AC66&gt;=-0.2,($AC66-G66)/$AC66&lt;0),1,0)))</f>
        <v>2</v>
      </c>
      <c r="AH66" s="75">
        <f t="shared" ref="AH66:AH97" si="57">+IF($AC66=H66,2,IF(AND(($AC66-H66)/$AC66&lt;=0.2,($AC66-H66)/$AC66&gt;0),2,IF(AND(($AC66-H66)/$AC66&gt;=-0.2,($AC66-H66)/$AC66&lt;0),1,0)))</f>
        <v>0</v>
      </c>
      <c r="AI66" s="75">
        <f t="shared" ref="AI66:AI97" si="58">+IF($AC66=I66,2,IF(AND(($AC66-I66)/$AC66&lt;=0.2,($AC66-I66)/$AC66&gt;0),2,IF(AND(($AC66-I66)/$AC66&gt;=-0.2,($AC66-I66)/$AC66&lt;0),1,0)))</f>
        <v>2</v>
      </c>
      <c r="AJ66" s="75">
        <f t="shared" ref="AJ66:AJ97" si="59">+IF($AC66=J66,2,IF(AND(($AC66-J66)/$AC66&lt;=0.2,($AC66-J66)/$AC66&gt;0),2,IF(AND(($AC66-J66)/$AC66&gt;=-0.2,($AC66-J66)/$AC66&lt;0),1,0)))</f>
        <v>0</v>
      </c>
      <c r="AK66" s="75">
        <f t="shared" ref="AK66:AK97" si="60">+IF($AC66=K66,2,IF(AND(($AC66-K66)/$AC66&lt;=0.2,($AC66-K66)/$AC66&gt;0),2,IF(AND(($AC66-K66)/$AC66&gt;=-0.2,($AC66-K66)/$AC66&lt;0),1,0)))</f>
        <v>1</v>
      </c>
      <c r="AL66" s="75">
        <f t="shared" ref="AL66:AL97" si="61">+IF($AC66=L66,2,IF(AND(($AC66-L66)/$AC66&lt;=0.2,($AC66-L66)/$AC66&gt;0),2,IF(AND(($AC66-L66)/$AC66&gt;=-0.2,($AC66-L66)/$AC66&lt;0),1,0)))</f>
        <v>2</v>
      </c>
      <c r="AM66" s="75">
        <f t="shared" ref="AM66:AM97" si="62">+IF($AC66=M66,2,IF(AND(($AC66-M66)/$AC66&lt;=0.2,($AC66-M66)/$AC66&gt;0),2,IF(AND(($AC66-M66)/$AC66&gt;=-0.2,($AC66-M66)/$AC66&lt;0),1,0)))</f>
        <v>2</v>
      </c>
      <c r="AN66" s="75">
        <f t="shared" ref="AN66:AN97" si="63">+IF($AC66=N66,2,IF(AND(($AC66-N66)/$AC66&lt;=0.2,($AC66-N66)/$AC66&gt;0),2,IF(AND(($AC66-N66)/$AC66&gt;=-0.2,($AC66-N66)/$AC66&lt;0),1,0)))</f>
        <v>0</v>
      </c>
      <c r="AO66" s="75">
        <f t="shared" ref="AO66:AO97" si="64">+IF($AC66=O66,2,IF(AND(($AC66-O66)/$AC66&lt;=0.2,($AC66-O66)/$AC66&gt;0),2,IF(AND(($AC66-O66)/$AC66&gt;=-0.2,($AC66-O66)/$AC66&lt;0),1,0)))</f>
        <v>0</v>
      </c>
      <c r="AP66" s="75">
        <f t="shared" ref="AP66:AP97" si="65">+IF($AC66=P66,2,IF(AND(($AC66-P66)/$AC66&lt;=0.2,($AC66-P66)/$AC66&gt;0),2,IF(AND(($AC66-P66)/$AC66&gt;=-0.2,($AC66-P66)/$AC66&lt;0),1,0)))</f>
        <v>0</v>
      </c>
      <c r="AQ66" s="75">
        <f t="shared" ref="AQ66:AQ97" si="66">+IF($AC66=Q66,2,IF(AND(($AC66-Q66)/$AC66&lt;=0.2,($AC66-Q66)/$AC66&gt;0),2,IF(AND(($AC66-Q66)/$AC66&gt;=-0.2,($AC66-Q66)/$AC66&lt;0),1,0)))</f>
        <v>2</v>
      </c>
      <c r="AR66" s="75">
        <f t="shared" ref="AR66:AR97" si="67">+IF($AC66=R66,2,IF(AND(($AC66-R66)/$AC66&lt;=0.2,($AC66-R66)/$AC66&gt;0),2,IF(AND(($AC66-R66)/$AC66&gt;=-0.2,($AC66-R66)/$AC66&lt;0),1,0)))</f>
        <v>2</v>
      </c>
      <c r="AS66" s="75">
        <f t="shared" ref="AS66:AS97" si="68">+IF($AC66=S66,2,IF(AND(($AC66-S66)/$AC66&lt;=0.2,($AC66-S66)/$AC66&gt;0),2,IF(AND(($AC66-S66)/$AC66&gt;=-0.2,($AC66-S66)/$AC66&lt;0),1,0)))</f>
        <v>2</v>
      </c>
      <c r="AT66" s="75">
        <f t="shared" ref="AT66:AT97" si="69">+IF($AC66=T66,2,IF(AND(($AC66-T66)/$AC66&lt;=0.2,($AC66-T66)/$AC66&gt;0),2,IF(AND(($AC66-T66)/$AC66&gt;=-0.2,($AC66-T66)/$AC66&lt;0),1,0)))</f>
        <v>0</v>
      </c>
      <c r="AU66" s="75">
        <f t="shared" ref="AU66:AU97" si="70">+IF($AC66=U66,2,IF(AND(($AC66-U66)/$AC66&lt;=0.2,($AC66-U66)/$AC66&gt;0),2,IF(AND(($AC66-U66)/$AC66&gt;=-0.2,($AC66-U66)/$AC66&lt;0),1,0)))</f>
        <v>2</v>
      </c>
      <c r="AV66" s="75">
        <f t="shared" ref="AV66:AV97" si="71">+IF($AC66=V66,2,IF(AND(($AC66-V66)/$AC66&lt;=0.2,($AC66-V66)/$AC66&gt;0),2,IF(AND(($AC66-V66)/$AC66&gt;=-0.2,($AC66-V66)/$AC66&lt;0),1,0)))</f>
        <v>0</v>
      </c>
      <c r="AW66" s="75">
        <f t="shared" ref="AW66:AW97" si="72">+IF($AC66=W66,2,IF(AND(($AC66-W66)/$AC66&lt;=0.2,($AC66-W66)/$AC66&gt;0),2,IF(AND(($AC66-W66)/$AC66&gt;=-0.2,($AC66-W66)/$AC66&lt;0),1,0)))</f>
        <v>2</v>
      </c>
      <c r="AX66" s="75">
        <f t="shared" ref="AX66:AX97" si="73">+IF($AC66=X66,2,IF(AND(($AC66-X66)/$AC66&lt;=0.2,($AC66-X66)/$AC66&gt;0),2,IF(AND(($AC66-X66)/$AC66&gt;=-0.2,($AC66-X66)/$AC66&lt;0),1,0)))</f>
        <v>0</v>
      </c>
      <c r="AY66" s="75">
        <f t="shared" ref="AY66:AY97" si="74">+IF($AC66=Y66,2,IF(AND(($AC66-Y66)/$AC66&lt;=0.2,($AC66-Y66)/$AC66&gt;0),2,IF(AND(($AC66-Y66)/$AC66&gt;=-0.2,($AC66-Y66)/$AC66&lt;0),1,0)))</f>
        <v>2</v>
      </c>
      <c r="AZ66" s="75">
        <f t="shared" ref="AZ66:AZ97" si="75">+IF($AC66=Z66,2,IF(AND(($AC66-Z66)/$AC66&lt;=0.2,($AC66-Z66)/$AC66&gt;0),2,IF(AND(($AC66-Z66)/$AC66&gt;=-0.2,($AC66-Z66)/$AC66&lt;0),1,0)))</f>
        <v>2</v>
      </c>
      <c r="BA66" s="75">
        <f t="shared" ref="BA66:BA97" si="76">+IF($AC66=AA66,2,IF(AND(($AC66-AA66)/$AC66&lt;=0.2,($AC66-AA66)/$AC66&gt;0),2,IF(AND(($AC66-AA66)/$AC66&gt;=-0.2,($AC66-AA66)/$AC66&lt;0),1,0)))</f>
        <v>0</v>
      </c>
      <c r="BB66" s="75">
        <f t="shared" ref="BB66:BB97" si="77">+IF($AC66=AB66,2,IF(AND(($AC66-AB66)/$AC66&lt;=0.2,($AC66-AB66)/$AC66&gt;0),2,IF(AND(($AC66-AB66)/$AC66&gt;=-0.2,($AC66-AB66)/$AC66&lt;0),1,0)))</f>
        <v>1</v>
      </c>
    </row>
    <row r="67" spans="1:54" ht="30">
      <c r="A67" s="6" t="s">
        <v>384</v>
      </c>
      <c r="B67" s="6" t="s">
        <v>385</v>
      </c>
      <c r="C67" s="80" t="s">
        <v>166</v>
      </c>
      <c r="D67" s="57">
        <v>399147</v>
      </c>
      <c r="E67" s="76">
        <v>381722</v>
      </c>
      <c r="F67" s="76">
        <v>588000</v>
      </c>
      <c r="G67" s="76">
        <v>389838</v>
      </c>
      <c r="H67" s="76">
        <v>450391</v>
      </c>
      <c r="I67" s="76">
        <v>349737</v>
      </c>
      <c r="J67" s="76">
        <v>800000</v>
      </c>
      <c r="K67" s="76">
        <v>497420.00000000006</v>
      </c>
      <c r="L67" s="76">
        <v>377715.96</v>
      </c>
      <c r="M67" s="76">
        <v>353223</v>
      </c>
      <c r="N67" s="76">
        <v>420000</v>
      </c>
      <c r="O67" s="76">
        <v>1505350</v>
      </c>
      <c r="P67" s="76">
        <v>732308</v>
      </c>
      <c r="Q67" s="92">
        <v>410956</v>
      </c>
      <c r="R67" s="76">
        <v>395588</v>
      </c>
      <c r="S67" s="76">
        <v>383000</v>
      </c>
      <c r="T67" s="76">
        <v>3403200</v>
      </c>
      <c r="U67" s="76">
        <v>377885</v>
      </c>
      <c r="V67" s="76">
        <v>440926</v>
      </c>
      <c r="W67" s="76">
        <v>426744.44444444444</v>
      </c>
      <c r="X67" s="76">
        <v>588000</v>
      </c>
      <c r="Y67" s="76">
        <v>392700</v>
      </c>
      <c r="Z67" s="76">
        <v>368923</v>
      </c>
      <c r="AA67" s="76">
        <v>615825</v>
      </c>
      <c r="AB67" s="82">
        <v>479000</v>
      </c>
      <c r="AC67" s="67">
        <f t="shared" si="52"/>
        <v>420000</v>
      </c>
      <c r="AD67" s="75">
        <f t="shared" si="53"/>
        <v>2</v>
      </c>
      <c r="AE67" s="75">
        <f t="shared" si="54"/>
        <v>2</v>
      </c>
      <c r="AF67" s="75">
        <f t="shared" si="55"/>
        <v>0</v>
      </c>
      <c r="AG67" s="75">
        <f t="shared" si="56"/>
        <v>2</v>
      </c>
      <c r="AH67" s="75">
        <f t="shared" si="57"/>
        <v>1</v>
      </c>
      <c r="AI67" s="75">
        <f t="shared" si="58"/>
        <v>2</v>
      </c>
      <c r="AJ67" s="75">
        <f t="shared" si="59"/>
        <v>0</v>
      </c>
      <c r="AK67" s="75">
        <f t="shared" si="60"/>
        <v>1</v>
      </c>
      <c r="AL67" s="75">
        <f t="shared" si="61"/>
        <v>2</v>
      </c>
      <c r="AM67" s="75">
        <f t="shared" si="62"/>
        <v>2</v>
      </c>
      <c r="AN67" s="75">
        <f t="shared" si="63"/>
        <v>2</v>
      </c>
      <c r="AO67" s="75">
        <f t="shared" si="64"/>
        <v>0</v>
      </c>
      <c r="AP67" s="75">
        <f t="shared" si="65"/>
        <v>0</v>
      </c>
      <c r="AQ67" s="75">
        <f t="shared" si="66"/>
        <v>2</v>
      </c>
      <c r="AR67" s="75">
        <f t="shared" si="67"/>
        <v>2</v>
      </c>
      <c r="AS67" s="75">
        <f t="shared" si="68"/>
        <v>2</v>
      </c>
      <c r="AT67" s="75">
        <f t="shared" si="69"/>
        <v>0</v>
      </c>
      <c r="AU67" s="75">
        <f t="shared" si="70"/>
        <v>2</v>
      </c>
      <c r="AV67" s="75">
        <f t="shared" si="71"/>
        <v>1</v>
      </c>
      <c r="AW67" s="75">
        <f t="shared" si="72"/>
        <v>1</v>
      </c>
      <c r="AX67" s="75">
        <f t="shared" si="73"/>
        <v>0</v>
      </c>
      <c r="AY67" s="75">
        <f t="shared" si="74"/>
        <v>2</v>
      </c>
      <c r="AZ67" s="75">
        <f t="shared" si="75"/>
        <v>2</v>
      </c>
      <c r="BA67" s="75">
        <f t="shared" si="76"/>
        <v>0</v>
      </c>
      <c r="BB67" s="75">
        <f t="shared" si="77"/>
        <v>1</v>
      </c>
    </row>
    <row r="68" spans="1:54" ht="45">
      <c r="A68" s="6" t="s">
        <v>386</v>
      </c>
      <c r="B68" s="6" t="s">
        <v>387</v>
      </c>
      <c r="C68" s="80" t="s">
        <v>166</v>
      </c>
      <c r="D68" s="57">
        <v>969063</v>
      </c>
      <c r="E68" s="76">
        <v>931757</v>
      </c>
      <c r="F68" s="76">
        <v>1400000</v>
      </c>
      <c r="G68" s="76">
        <v>986794</v>
      </c>
      <c r="H68" s="76">
        <v>1272133</v>
      </c>
      <c r="I68" s="76">
        <v>920682</v>
      </c>
      <c r="J68" s="76">
        <v>1000000</v>
      </c>
      <c r="K68" s="76">
        <v>1217370</v>
      </c>
      <c r="L68" s="76">
        <v>994336.56</v>
      </c>
      <c r="M68" s="76">
        <v>819669</v>
      </c>
      <c r="N68" s="76">
        <v>1080000</v>
      </c>
      <c r="O68" s="76">
        <v>1881700</v>
      </c>
      <c r="P68" s="76">
        <v>1098462</v>
      </c>
      <c r="Q68" s="92">
        <v>1027389</v>
      </c>
      <c r="R68" s="76">
        <v>994108</v>
      </c>
      <c r="S68" s="76">
        <v>959000</v>
      </c>
      <c r="T68" s="76">
        <v>5955600</v>
      </c>
      <c r="U68" s="76">
        <v>991932</v>
      </c>
      <c r="V68" s="76">
        <v>629895</v>
      </c>
      <c r="W68" s="76">
        <v>1066862.2222222222</v>
      </c>
      <c r="X68" s="76">
        <v>1400000</v>
      </c>
      <c r="Y68" s="76">
        <v>940100</v>
      </c>
      <c r="Z68" s="76">
        <v>835748</v>
      </c>
      <c r="AA68" s="76">
        <v>821099.99999999988</v>
      </c>
      <c r="AB68" s="82">
        <v>1210000</v>
      </c>
      <c r="AC68" s="67">
        <f t="shared" si="52"/>
        <v>994336.56</v>
      </c>
      <c r="AD68" s="75">
        <f t="shared" si="53"/>
        <v>2</v>
      </c>
      <c r="AE68" s="75">
        <f t="shared" si="54"/>
        <v>2</v>
      </c>
      <c r="AF68" s="75">
        <f t="shared" si="55"/>
        <v>0</v>
      </c>
      <c r="AG68" s="75">
        <f t="shared" si="56"/>
        <v>2</v>
      </c>
      <c r="AH68" s="75">
        <f t="shared" si="57"/>
        <v>0</v>
      </c>
      <c r="AI68" s="75">
        <f t="shared" si="58"/>
        <v>2</v>
      </c>
      <c r="AJ68" s="75">
        <f t="shared" si="59"/>
        <v>1</v>
      </c>
      <c r="AK68" s="75">
        <f t="shared" si="60"/>
        <v>0</v>
      </c>
      <c r="AL68" s="75">
        <f t="shared" si="61"/>
        <v>2</v>
      </c>
      <c r="AM68" s="75">
        <f t="shared" si="62"/>
        <v>2</v>
      </c>
      <c r="AN68" s="75">
        <f t="shared" si="63"/>
        <v>1</v>
      </c>
      <c r="AO68" s="75">
        <f t="shared" si="64"/>
        <v>0</v>
      </c>
      <c r="AP68" s="75">
        <f t="shared" si="65"/>
        <v>1</v>
      </c>
      <c r="AQ68" s="75">
        <f t="shared" si="66"/>
        <v>1</v>
      </c>
      <c r="AR68" s="75">
        <f t="shared" si="67"/>
        <v>2</v>
      </c>
      <c r="AS68" s="75">
        <f t="shared" si="68"/>
        <v>2</v>
      </c>
      <c r="AT68" s="75">
        <f t="shared" si="69"/>
        <v>0</v>
      </c>
      <c r="AU68" s="75">
        <f t="shared" si="70"/>
        <v>2</v>
      </c>
      <c r="AV68" s="75">
        <f t="shared" si="71"/>
        <v>0</v>
      </c>
      <c r="AW68" s="75">
        <f t="shared" si="72"/>
        <v>1</v>
      </c>
      <c r="AX68" s="75">
        <f t="shared" si="73"/>
        <v>0</v>
      </c>
      <c r="AY68" s="75">
        <f t="shared" si="74"/>
        <v>2</v>
      </c>
      <c r="AZ68" s="75">
        <f t="shared" si="75"/>
        <v>2</v>
      </c>
      <c r="BA68" s="75">
        <f t="shared" si="76"/>
        <v>2</v>
      </c>
      <c r="BB68" s="75">
        <f t="shared" si="77"/>
        <v>0</v>
      </c>
    </row>
    <row r="69" spans="1:54" ht="45">
      <c r="A69" s="6" t="s">
        <v>388</v>
      </c>
      <c r="B69" s="6" t="s">
        <v>389</v>
      </c>
      <c r="C69" s="80" t="s">
        <v>166</v>
      </c>
      <c r="D69" s="57">
        <v>1962923</v>
      </c>
      <c r="E69" s="76">
        <v>1972891</v>
      </c>
      <c r="F69" s="76">
        <v>2940000</v>
      </c>
      <c r="G69" s="76">
        <v>1780096</v>
      </c>
      <c r="H69" s="76">
        <v>3968188.0000000005</v>
      </c>
      <c r="I69" s="76">
        <v>1739301</v>
      </c>
      <c r="J69" s="76">
        <v>2000000</v>
      </c>
      <c r="K69" s="76">
        <v>2356200</v>
      </c>
      <c r="L69" s="76">
        <v>1878445.08</v>
      </c>
      <c r="M69" s="76">
        <v>1977011</v>
      </c>
      <c r="N69" s="76">
        <v>2040000</v>
      </c>
      <c r="O69" s="76">
        <v>2258050</v>
      </c>
      <c r="P69" s="76">
        <v>1830769</v>
      </c>
      <c r="Q69" s="92">
        <v>2049532</v>
      </c>
      <c r="R69" s="76">
        <v>1933580</v>
      </c>
      <c r="S69" s="76">
        <v>1910000</v>
      </c>
      <c r="T69" s="76">
        <v>595560</v>
      </c>
      <c r="U69" s="76">
        <v>1963224</v>
      </c>
      <c r="V69" s="76">
        <v>5511579</v>
      </c>
      <c r="W69" s="76">
        <v>2128277.7777777775</v>
      </c>
      <c r="X69" s="76">
        <v>2940000</v>
      </c>
      <c r="Y69" s="76">
        <v>1785000</v>
      </c>
      <c r="Z69" s="76">
        <v>1918547</v>
      </c>
      <c r="AA69" s="76">
        <v>2052749.9999999998</v>
      </c>
      <c r="AB69" s="82">
        <v>2400000</v>
      </c>
      <c r="AC69" s="67">
        <f t="shared" si="52"/>
        <v>1977011</v>
      </c>
      <c r="AD69" s="75">
        <f t="shared" si="53"/>
        <v>2</v>
      </c>
      <c r="AE69" s="75">
        <f t="shared" si="54"/>
        <v>2</v>
      </c>
      <c r="AF69" s="75">
        <f t="shared" si="55"/>
        <v>0</v>
      </c>
      <c r="AG69" s="75">
        <f t="shared" si="56"/>
        <v>2</v>
      </c>
      <c r="AH69" s="75">
        <f t="shared" si="57"/>
        <v>0</v>
      </c>
      <c r="AI69" s="75">
        <f t="shared" si="58"/>
        <v>2</v>
      </c>
      <c r="AJ69" s="75">
        <f t="shared" si="59"/>
        <v>1</v>
      </c>
      <c r="AK69" s="75">
        <f t="shared" si="60"/>
        <v>1</v>
      </c>
      <c r="AL69" s="75">
        <f t="shared" si="61"/>
        <v>2</v>
      </c>
      <c r="AM69" s="75">
        <f t="shared" si="62"/>
        <v>2</v>
      </c>
      <c r="AN69" s="75">
        <f t="shared" si="63"/>
        <v>1</v>
      </c>
      <c r="AO69" s="75">
        <f t="shared" si="64"/>
        <v>1</v>
      </c>
      <c r="AP69" s="75">
        <f t="shared" si="65"/>
        <v>2</v>
      </c>
      <c r="AQ69" s="75">
        <f t="shared" si="66"/>
        <v>1</v>
      </c>
      <c r="AR69" s="75">
        <f t="shared" si="67"/>
        <v>2</v>
      </c>
      <c r="AS69" s="75">
        <f t="shared" si="68"/>
        <v>2</v>
      </c>
      <c r="AT69" s="75">
        <f t="shared" si="69"/>
        <v>0</v>
      </c>
      <c r="AU69" s="75">
        <f t="shared" si="70"/>
        <v>2</v>
      </c>
      <c r="AV69" s="75">
        <f t="shared" si="71"/>
        <v>0</v>
      </c>
      <c r="AW69" s="75">
        <f t="shared" si="72"/>
        <v>1</v>
      </c>
      <c r="AX69" s="75">
        <f t="shared" si="73"/>
        <v>0</v>
      </c>
      <c r="AY69" s="75">
        <f t="shared" si="74"/>
        <v>2</v>
      </c>
      <c r="AZ69" s="75">
        <f t="shared" si="75"/>
        <v>2</v>
      </c>
      <c r="BA69" s="75">
        <f t="shared" si="76"/>
        <v>1</v>
      </c>
      <c r="BB69" s="75">
        <f t="shared" si="77"/>
        <v>0</v>
      </c>
    </row>
    <row r="70" spans="1:54" ht="30">
      <c r="A70" s="6" t="s">
        <v>390</v>
      </c>
      <c r="B70" s="6" t="s">
        <v>391</v>
      </c>
      <c r="C70" s="80" t="s">
        <v>166</v>
      </c>
      <c r="D70" s="57">
        <v>424346</v>
      </c>
      <c r="E70" s="76">
        <v>405908</v>
      </c>
      <c r="F70" s="76">
        <v>456400</v>
      </c>
      <c r="G70" s="76">
        <v>406269</v>
      </c>
      <c r="H70" s="76">
        <v>281633</v>
      </c>
      <c r="I70" s="76">
        <v>450443</v>
      </c>
      <c r="J70" s="76">
        <v>200000</v>
      </c>
      <c r="K70" s="76">
        <v>366520.00000000006</v>
      </c>
      <c r="L70" s="76">
        <v>486478.44</v>
      </c>
      <c r="M70" s="76">
        <v>354757</v>
      </c>
      <c r="N70" s="76">
        <v>240000</v>
      </c>
      <c r="O70" s="76">
        <v>470500</v>
      </c>
      <c r="P70" s="76">
        <v>274615</v>
      </c>
      <c r="Q70" s="92">
        <v>317864</v>
      </c>
      <c r="R70" s="76">
        <v>407623</v>
      </c>
      <c r="S70" s="76">
        <v>296000</v>
      </c>
      <c r="T70" s="76">
        <v>1361280</v>
      </c>
      <c r="U70" s="76">
        <v>396505</v>
      </c>
      <c r="V70" s="76">
        <v>393684</v>
      </c>
      <c r="W70" s="76">
        <v>330076.66666666669</v>
      </c>
      <c r="X70" s="76">
        <v>456400</v>
      </c>
      <c r="Y70" s="76">
        <v>404600</v>
      </c>
      <c r="Z70" s="76">
        <v>428445</v>
      </c>
      <c r="AA70" s="76">
        <v>205274.99999999997</v>
      </c>
      <c r="AB70" s="82">
        <v>370000</v>
      </c>
      <c r="AC70" s="67">
        <f t="shared" si="52"/>
        <v>396505</v>
      </c>
      <c r="AD70" s="75">
        <f t="shared" si="53"/>
        <v>1</v>
      </c>
      <c r="AE70" s="75">
        <f t="shared" si="54"/>
        <v>1</v>
      </c>
      <c r="AF70" s="75">
        <f t="shared" si="55"/>
        <v>1</v>
      </c>
      <c r="AG70" s="75">
        <f t="shared" si="56"/>
        <v>1</v>
      </c>
      <c r="AH70" s="75">
        <f t="shared" si="57"/>
        <v>0</v>
      </c>
      <c r="AI70" s="75">
        <f t="shared" si="58"/>
        <v>1</v>
      </c>
      <c r="AJ70" s="75">
        <f t="shared" si="59"/>
        <v>0</v>
      </c>
      <c r="AK70" s="75">
        <f t="shared" si="60"/>
        <v>2</v>
      </c>
      <c r="AL70" s="75">
        <f t="shared" si="61"/>
        <v>0</v>
      </c>
      <c r="AM70" s="75">
        <f t="shared" si="62"/>
        <v>2</v>
      </c>
      <c r="AN70" s="75">
        <f t="shared" si="63"/>
        <v>0</v>
      </c>
      <c r="AO70" s="75">
        <f t="shared" si="64"/>
        <v>1</v>
      </c>
      <c r="AP70" s="75">
        <f t="shared" si="65"/>
        <v>0</v>
      </c>
      <c r="AQ70" s="75">
        <f t="shared" si="66"/>
        <v>2</v>
      </c>
      <c r="AR70" s="75">
        <f t="shared" si="67"/>
        <v>1</v>
      </c>
      <c r="AS70" s="75">
        <f t="shared" si="68"/>
        <v>0</v>
      </c>
      <c r="AT70" s="75">
        <f t="shared" si="69"/>
        <v>0</v>
      </c>
      <c r="AU70" s="75">
        <f t="shared" si="70"/>
        <v>2</v>
      </c>
      <c r="AV70" s="75">
        <f t="shared" si="71"/>
        <v>2</v>
      </c>
      <c r="AW70" s="75">
        <f t="shared" si="72"/>
        <v>2</v>
      </c>
      <c r="AX70" s="75">
        <f t="shared" si="73"/>
        <v>1</v>
      </c>
      <c r="AY70" s="75">
        <f t="shared" si="74"/>
        <v>1</v>
      </c>
      <c r="AZ70" s="75">
        <f t="shared" si="75"/>
        <v>1</v>
      </c>
      <c r="BA70" s="75">
        <f t="shared" si="76"/>
        <v>0</v>
      </c>
      <c r="BB70" s="75">
        <f t="shared" si="77"/>
        <v>2</v>
      </c>
    </row>
    <row r="71" spans="1:54" ht="30">
      <c r="A71" s="6" t="s">
        <v>392</v>
      </c>
      <c r="B71" s="6" t="s">
        <v>393</v>
      </c>
      <c r="C71" s="80" t="s">
        <v>166</v>
      </c>
      <c r="D71" s="57">
        <v>542302</v>
      </c>
      <c r="E71" s="76">
        <v>526329</v>
      </c>
      <c r="F71" s="76">
        <v>651000</v>
      </c>
      <c r="G71" s="76">
        <v>505152</v>
      </c>
      <c r="H71" s="76">
        <v>374150.00000000006</v>
      </c>
      <c r="I71" s="76">
        <v>619479</v>
      </c>
      <c r="J71" s="76">
        <v>400000</v>
      </c>
      <c r="K71" s="76">
        <v>204204.00000000003</v>
      </c>
      <c r="L71" s="76">
        <v>669037.31999999995</v>
      </c>
      <c r="M71" s="76">
        <v>513575</v>
      </c>
      <c r="N71" s="76">
        <v>360000</v>
      </c>
      <c r="O71" s="76">
        <v>564550</v>
      </c>
      <c r="P71" s="76">
        <v>329538</v>
      </c>
      <c r="Q71" s="92">
        <v>453100</v>
      </c>
      <c r="R71" s="76">
        <v>566957</v>
      </c>
      <c r="S71" s="76">
        <v>397000</v>
      </c>
      <c r="T71" s="76">
        <v>3403200</v>
      </c>
      <c r="U71" s="76">
        <v>587175</v>
      </c>
      <c r="V71" s="76">
        <v>393684</v>
      </c>
      <c r="W71" s="76">
        <v>470507.77777777775</v>
      </c>
      <c r="X71" s="76">
        <v>651000</v>
      </c>
      <c r="Y71" s="76">
        <v>547400</v>
      </c>
      <c r="Z71" s="76">
        <v>586624</v>
      </c>
      <c r="AA71" s="76">
        <v>246329.99999999997</v>
      </c>
      <c r="AB71" s="82">
        <v>529000</v>
      </c>
      <c r="AC71" s="67">
        <f t="shared" si="52"/>
        <v>526329</v>
      </c>
      <c r="AD71" s="75">
        <f t="shared" si="53"/>
        <v>1</v>
      </c>
      <c r="AE71" s="75">
        <f t="shared" si="54"/>
        <v>2</v>
      </c>
      <c r="AF71" s="75">
        <f t="shared" si="55"/>
        <v>0</v>
      </c>
      <c r="AG71" s="75">
        <f t="shared" si="56"/>
        <v>2</v>
      </c>
      <c r="AH71" s="75">
        <f t="shared" si="57"/>
        <v>0</v>
      </c>
      <c r="AI71" s="75">
        <f t="shared" si="58"/>
        <v>1</v>
      </c>
      <c r="AJ71" s="75">
        <f t="shared" si="59"/>
        <v>0</v>
      </c>
      <c r="AK71" s="75">
        <f t="shared" si="60"/>
        <v>0</v>
      </c>
      <c r="AL71" s="75">
        <f t="shared" si="61"/>
        <v>0</v>
      </c>
      <c r="AM71" s="75">
        <f t="shared" si="62"/>
        <v>2</v>
      </c>
      <c r="AN71" s="75">
        <f t="shared" si="63"/>
        <v>0</v>
      </c>
      <c r="AO71" s="75">
        <f t="shared" si="64"/>
        <v>1</v>
      </c>
      <c r="AP71" s="75">
        <f t="shared" si="65"/>
        <v>0</v>
      </c>
      <c r="AQ71" s="75">
        <f t="shared" si="66"/>
        <v>2</v>
      </c>
      <c r="AR71" s="75">
        <f t="shared" si="67"/>
        <v>1</v>
      </c>
      <c r="AS71" s="75">
        <f t="shared" si="68"/>
        <v>0</v>
      </c>
      <c r="AT71" s="75">
        <f t="shared" si="69"/>
        <v>0</v>
      </c>
      <c r="AU71" s="75">
        <f t="shared" si="70"/>
        <v>1</v>
      </c>
      <c r="AV71" s="75">
        <f t="shared" si="71"/>
        <v>0</v>
      </c>
      <c r="AW71" s="75">
        <f t="shared" si="72"/>
        <v>2</v>
      </c>
      <c r="AX71" s="75">
        <f t="shared" si="73"/>
        <v>0</v>
      </c>
      <c r="AY71" s="75">
        <f t="shared" si="74"/>
        <v>1</v>
      </c>
      <c r="AZ71" s="75">
        <f t="shared" si="75"/>
        <v>1</v>
      </c>
      <c r="BA71" s="75">
        <f t="shared" si="76"/>
        <v>0</v>
      </c>
      <c r="BB71" s="75">
        <f t="shared" si="77"/>
        <v>1</v>
      </c>
    </row>
    <row r="72" spans="1:54" ht="30">
      <c r="A72" s="6" t="s">
        <v>394</v>
      </c>
      <c r="B72" s="6" t="s">
        <v>395</v>
      </c>
      <c r="C72" s="80" t="s">
        <v>166</v>
      </c>
      <c r="D72" s="57">
        <v>413581</v>
      </c>
      <c r="E72" s="76">
        <v>409299</v>
      </c>
      <c r="F72" s="76">
        <v>442400</v>
      </c>
      <c r="G72" s="76">
        <v>356055</v>
      </c>
      <c r="H72" s="76">
        <v>758333</v>
      </c>
      <c r="I72" s="76">
        <v>381004</v>
      </c>
      <c r="J72" s="76">
        <v>1000000</v>
      </c>
      <c r="K72" s="76">
        <v>366520.00000000006</v>
      </c>
      <c r="L72" s="76">
        <v>411484.32</v>
      </c>
      <c r="M72" s="76">
        <v>365948</v>
      </c>
      <c r="N72" s="76">
        <v>240000</v>
      </c>
      <c r="O72" s="76">
        <v>846850</v>
      </c>
      <c r="P72" s="76">
        <v>677385</v>
      </c>
      <c r="Q72" s="92">
        <v>308217</v>
      </c>
      <c r="R72" s="76">
        <v>353012</v>
      </c>
      <c r="S72" s="76">
        <v>479000</v>
      </c>
      <c r="T72" s="76">
        <v>680640</v>
      </c>
      <c r="U72" s="76">
        <v>372381</v>
      </c>
      <c r="V72" s="76">
        <v>1889684</v>
      </c>
      <c r="W72" s="76">
        <v>320057.77777777775</v>
      </c>
      <c r="X72" s="76">
        <v>442400</v>
      </c>
      <c r="Y72" s="76">
        <v>416500</v>
      </c>
      <c r="Z72" s="76">
        <v>399188</v>
      </c>
      <c r="AA72" s="76">
        <v>547400</v>
      </c>
      <c r="AB72" s="82">
        <v>360000</v>
      </c>
      <c r="AC72" s="67">
        <f t="shared" si="52"/>
        <v>411484.32</v>
      </c>
      <c r="AD72" s="75">
        <f t="shared" si="53"/>
        <v>1</v>
      </c>
      <c r="AE72" s="75">
        <f t="shared" si="54"/>
        <v>2</v>
      </c>
      <c r="AF72" s="75">
        <f t="shared" si="55"/>
        <v>1</v>
      </c>
      <c r="AG72" s="75">
        <f t="shared" si="56"/>
        <v>2</v>
      </c>
      <c r="AH72" s="75">
        <f t="shared" si="57"/>
        <v>0</v>
      </c>
      <c r="AI72" s="75">
        <f t="shared" si="58"/>
        <v>2</v>
      </c>
      <c r="AJ72" s="75">
        <f t="shared" si="59"/>
        <v>0</v>
      </c>
      <c r="AK72" s="75">
        <f t="shared" si="60"/>
        <v>2</v>
      </c>
      <c r="AL72" s="75">
        <f t="shared" si="61"/>
        <v>2</v>
      </c>
      <c r="AM72" s="75">
        <f t="shared" si="62"/>
        <v>2</v>
      </c>
      <c r="AN72" s="75">
        <f t="shared" si="63"/>
        <v>0</v>
      </c>
      <c r="AO72" s="75">
        <f t="shared" si="64"/>
        <v>0</v>
      </c>
      <c r="AP72" s="75">
        <f t="shared" si="65"/>
        <v>0</v>
      </c>
      <c r="AQ72" s="75">
        <f t="shared" si="66"/>
        <v>0</v>
      </c>
      <c r="AR72" s="75">
        <f t="shared" si="67"/>
        <v>2</v>
      </c>
      <c r="AS72" s="75">
        <f t="shared" si="68"/>
        <v>1</v>
      </c>
      <c r="AT72" s="75">
        <f t="shared" si="69"/>
        <v>0</v>
      </c>
      <c r="AU72" s="75">
        <f t="shared" si="70"/>
        <v>2</v>
      </c>
      <c r="AV72" s="75">
        <f t="shared" si="71"/>
        <v>0</v>
      </c>
      <c r="AW72" s="75">
        <f t="shared" si="72"/>
        <v>0</v>
      </c>
      <c r="AX72" s="75">
        <f t="shared" si="73"/>
        <v>1</v>
      </c>
      <c r="AY72" s="75">
        <f t="shared" si="74"/>
        <v>1</v>
      </c>
      <c r="AZ72" s="75">
        <f t="shared" si="75"/>
        <v>2</v>
      </c>
      <c r="BA72" s="75">
        <f t="shared" si="76"/>
        <v>0</v>
      </c>
      <c r="BB72" s="75">
        <f t="shared" si="77"/>
        <v>2</v>
      </c>
    </row>
    <row r="73" spans="1:54" ht="45">
      <c r="A73" s="6" t="s">
        <v>396</v>
      </c>
      <c r="B73" s="6" t="s">
        <v>397</v>
      </c>
      <c r="C73" s="80" t="s">
        <v>166</v>
      </c>
      <c r="D73" s="57">
        <v>410276</v>
      </c>
      <c r="E73" s="76">
        <v>406929</v>
      </c>
      <c r="F73" s="76">
        <v>420000</v>
      </c>
      <c r="G73" s="76">
        <v>342930</v>
      </c>
      <c r="H73" s="76">
        <v>282858</v>
      </c>
      <c r="I73" s="76">
        <v>320433</v>
      </c>
      <c r="J73" s="76">
        <v>150000</v>
      </c>
      <c r="K73" s="76">
        <v>255255.00000000003</v>
      </c>
      <c r="L73" s="76">
        <v>346067.64</v>
      </c>
      <c r="M73" s="76">
        <v>414616</v>
      </c>
      <c r="N73" s="76">
        <v>240000</v>
      </c>
      <c r="O73" s="76">
        <v>376350</v>
      </c>
      <c r="P73" s="76">
        <v>457692</v>
      </c>
      <c r="Q73" s="92">
        <v>308217</v>
      </c>
      <c r="R73" s="76">
        <v>386201</v>
      </c>
      <c r="S73" s="76">
        <v>287000</v>
      </c>
      <c r="T73" s="76">
        <v>680640</v>
      </c>
      <c r="U73" s="76">
        <v>399621</v>
      </c>
      <c r="V73" s="76">
        <v>944842</v>
      </c>
      <c r="W73" s="76">
        <v>320057.77777777775</v>
      </c>
      <c r="X73" s="76">
        <v>420000</v>
      </c>
      <c r="Y73" s="76">
        <v>392700</v>
      </c>
      <c r="Z73" s="76">
        <v>342883</v>
      </c>
      <c r="AA73" s="76">
        <v>273700</v>
      </c>
      <c r="AB73" s="82">
        <v>360000</v>
      </c>
      <c r="AC73" s="67">
        <f t="shared" si="52"/>
        <v>360000</v>
      </c>
      <c r="AD73" s="75">
        <f t="shared" si="53"/>
        <v>1</v>
      </c>
      <c r="AE73" s="75">
        <f t="shared" si="54"/>
        <v>1</v>
      </c>
      <c r="AF73" s="75">
        <f t="shared" si="55"/>
        <v>1</v>
      </c>
      <c r="AG73" s="75">
        <f t="shared" si="56"/>
        <v>2</v>
      </c>
      <c r="AH73" s="75">
        <f t="shared" si="57"/>
        <v>0</v>
      </c>
      <c r="AI73" s="75">
        <f t="shared" si="58"/>
        <v>2</v>
      </c>
      <c r="AJ73" s="75">
        <f t="shared" si="59"/>
        <v>0</v>
      </c>
      <c r="AK73" s="75">
        <f t="shared" si="60"/>
        <v>0</v>
      </c>
      <c r="AL73" s="75">
        <f t="shared" si="61"/>
        <v>2</v>
      </c>
      <c r="AM73" s="75">
        <f t="shared" si="62"/>
        <v>1</v>
      </c>
      <c r="AN73" s="75">
        <f t="shared" si="63"/>
        <v>0</v>
      </c>
      <c r="AO73" s="75">
        <f t="shared" si="64"/>
        <v>1</v>
      </c>
      <c r="AP73" s="75">
        <f t="shared" si="65"/>
        <v>0</v>
      </c>
      <c r="AQ73" s="75">
        <f t="shared" si="66"/>
        <v>2</v>
      </c>
      <c r="AR73" s="75">
        <f t="shared" si="67"/>
        <v>1</v>
      </c>
      <c r="AS73" s="75">
        <f t="shared" si="68"/>
        <v>0</v>
      </c>
      <c r="AT73" s="75">
        <f t="shared" si="69"/>
        <v>0</v>
      </c>
      <c r="AU73" s="75">
        <f t="shared" si="70"/>
        <v>1</v>
      </c>
      <c r="AV73" s="75">
        <f t="shared" si="71"/>
        <v>0</v>
      </c>
      <c r="AW73" s="75">
        <f t="shared" si="72"/>
        <v>2</v>
      </c>
      <c r="AX73" s="75">
        <f t="shared" si="73"/>
        <v>1</v>
      </c>
      <c r="AY73" s="75">
        <f t="shared" si="74"/>
        <v>1</v>
      </c>
      <c r="AZ73" s="75">
        <f t="shared" si="75"/>
        <v>2</v>
      </c>
      <c r="BA73" s="75">
        <f t="shared" si="76"/>
        <v>0</v>
      </c>
      <c r="BB73" s="75">
        <f t="shared" si="77"/>
        <v>2</v>
      </c>
    </row>
    <row r="74" spans="1:54" ht="45">
      <c r="A74" s="6" t="s">
        <v>398</v>
      </c>
      <c r="B74" s="6" t="s">
        <v>399</v>
      </c>
      <c r="C74" s="80" t="s">
        <v>166</v>
      </c>
      <c r="D74" s="57">
        <v>536195</v>
      </c>
      <c r="E74" s="76">
        <v>551377</v>
      </c>
      <c r="F74" s="76">
        <v>532000</v>
      </c>
      <c r="G74" s="76">
        <v>469886</v>
      </c>
      <c r="H74" s="76">
        <v>319375.00000000006</v>
      </c>
      <c r="I74" s="76">
        <v>589285</v>
      </c>
      <c r="J74" s="76">
        <v>150000</v>
      </c>
      <c r="K74" s="76">
        <v>255255.00000000003</v>
      </c>
      <c r="L74" s="76">
        <v>636427.80000000005</v>
      </c>
      <c r="M74" s="76">
        <v>538167</v>
      </c>
      <c r="N74" s="76">
        <v>214200</v>
      </c>
      <c r="O74" s="76">
        <v>376350</v>
      </c>
      <c r="P74" s="76">
        <v>457692</v>
      </c>
      <c r="Q74" s="92">
        <v>424600</v>
      </c>
      <c r="R74" s="76">
        <v>544870</v>
      </c>
      <c r="S74" s="76">
        <v>396000</v>
      </c>
      <c r="T74" s="76">
        <v>595560</v>
      </c>
      <c r="U74" s="76">
        <v>550612</v>
      </c>
      <c r="V74" s="76">
        <v>472421</v>
      </c>
      <c r="W74" s="76">
        <v>440913.33333333331</v>
      </c>
      <c r="X74" s="76">
        <v>532000</v>
      </c>
      <c r="Y74" s="76">
        <v>535500</v>
      </c>
      <c r="Z74" s="76">
        <v>512331</v>
      </c>
      <c r="AA74" s="76">
        <v>273700</v>
      </c>
      <c r="AB74" s="82">
        <v>495000</v>
      </c>
      <c r="AC74" s="67">
        <f t="shared" si="52"/>
        <v>495000</v>
      </c>
      <c r="AD74" s="75">
        <f t="shared" si="53"/>
        <v>1</v>
      </c>
      <c r="AE74" s="75">
        <f t="shared" si="54"/>
        <v>1</v>
      </c>
      <c r="AF74" s="75">
        <f t="shared" si="55"/>
        <v>1</v>
      </c>
      <c r="AG74" s="75">
        <f t="shared" si="56"/>
        <v>2</v>
      </c>
      <c r="AH74" s="75">
        <f t="shared" si="57"/>
        <v>0</v>
      </c>
      <c r="AI74" s="75">
        <f t="shared" si="58"/>
        <v>1</v>
      </c>
      <c r="AJ74" s="75">
        <f t="shared" si="59"/>
        <v>0</v>
      </c>
      <c r="AK74" s="75">
        <f t="shared" si="60"/>
        <v>0</v>
      </c>
      <c r="AL74" s="75">
        <f t="shared" si="61"/>
        <v>0</v>
      </c>
      <c r="AM74" s="75">
        <f t="shared" si="62"/>
        <v>1</v>
      </c>
      <c r="AN74" s="75">
        <f t="shared" si="63"/>
        <v>0</v>
      </c>
      <c r="AO74" s="75">
        <f t="shared" si="64"/>
        <v>0</v>
      </c>
      <c r="AP74" s="75">
        <f t="shared" si="65"/>
        <v>2</v>
      </c>
      <c r="AQ74" s="75">
        <f t="shared" si="66"/>
        <v>2</v>
      </c>
      <c r="AR74" s="75">
        <f t="shared" si="67"/>
        <v>1</v>
      </c>
      <c r="AS74" s="75">
        <f t="shared" si="68"/>
        <v>2</v>
      </c>
      <c r="AT74" s="75">
        <f t="shared" si="69"/>
        <v>0</v>
      </c>
      <c r="AU74" s="75">
        <f t="shared" si="70"/>
        <v>1</v>
      </c>
      <c r="AV74" s="75">
        <f t="shared" si="71"/>
        <v>2</v>
      </c>
      <c r="AW74" s="75">
        <f t="shared" si="72"/>
        <v>2</v>
      </c>
      <c r="AX74" s="75">
        <f t="shared" si="73"/>
        <v>1</v>
      </c>
      <c r="AY74" s="75">
        <f t="shared" si="74"/>
        <v>1</v>
      </c>
      <c r="AZ74" s="75">
        <f t="shared" si="75"/>
        <v>1</v>
      </c>
      <c r="BA74" s="75">
        <f t="shared" si="76"/>
        <v>0</v>
      </c>
      <c r="BB74" s="75">
        <f t="shared" si="77"/>
        <v>2</v>
      </c>
    </row>
    <row r="75" spans="1:54" ht="45">
      <c r="A75" s="6" t="s">
        <v>400</v>
      </c>
      <c r="B75" s="6" t="s">
        <v>401</v>
      </c>
      <c r="C75" s="80" t="s">
        <v>166</v>
      </c>
      <c r="D75" s="57">
        <v>540174</v>
      </c>
      <c r="E75" s="76">
        <v>440533</v>
      </c>
      <c r="F75" s="76">
        <v>532000</v>
      </c>
      <c r="G75" s="76">
        <v>529862</v>
      </c>
      <c r="H75" s="76">
        <v>319375.00000000006</v>
      </c>
      <c r="I75" s="76">
        <v>599844</v>
      </c>
      <c r="J75" s="76">
        <v>150000</v>
      </c>
      <c r="K75" s="76">
        <v>272272</v>
      </c>
      <c r="L75" s="76">
        <v>647831.52</v>
      </c>
      <c r="M75" s="76">
        <v>569349</v>
      </c>
      <c r="N75" s="76">
        <v>214200</v>
      </c>
      <c r="O75" s="76">
        <v>376350</v>
      </c>
      <c r="P75" s="76">
        <v>457692</v>
      </c>
      <c r="Q75" s="92">
        <v>424600</v>
      </c>
      <c r="R75" s="76">
        <v>559959</v>
      </c>
      <c r="S75" s="76">
        <v>396000</v>
      </c>
      <c r="T75" s="76">
        <v>595560</v>
      </c>
      <c r="U75" s="76">
        <v>571189</v>
      </c>
      <c r="V75" s="76">
        <v>472421</v>
      </c>
      <c r="W75" s="76">
        <v>440913.33333333331</v>
      </c>
      <c r="X75" s="76">
        <v>532000</v>
      </c>
      <c r="Y75" s="76">
        <v>559300</v>
      </c>
      <c r="Z75" s="76">
        <v>568681</v>
      </c>
      <c r="AA75" s="76">
        <v>273700</v>
      </c>
      <c r="AB75" s="82">
        <v>495000</v>
      </c>
      <c r="AC75" s="67">
        <f t="shared" si="52"/>
        <v>495000</v>
      </c>
      <c r="AD75" s="75">
        <f t="shared" si="53"/>
        <v>1</v>
      </c>
      <c r="AE75" s="75">
        <f t="shared" si="54"/>
        <v>2</v>
      </c>
      <c r="AF75" s="75">
        <f t="shared" si="55"/>
        <v>1</v>
      </c>
      <c r="AG75" s="75">
        <f t="shared" si="56"/>
        <v>1</v>
      </c>
      <c r="AH75" s="75">
        <f t="shared" si="57"/>
        <v>0</v>
      </c>
      <c r="AI75" s="75">
        <f t="shared" si="58"/>
        <v>0</v>
      </c>
      <c r="AJ75" s="75">
        <f t="shared" si="59"/>
        <v>0</v>
      </c>
      <c r="AK75" s="75">
        <f t="shared" si="60"/>
        <v>0</v>
      </c>
      <c r="AL75" s="75">
        <f t="shared" si="61"/>
        <v>0</v>
      </c>
      <c r="AM75" s="75">
        <f t="shared" si="62"/>
        <v>1</v>
      </c>
      <c r="AN75" s="75">
        <f t="shared" si="63"/>
        <v>0</v>
      </c>
      <c r="AO75" s="75">
        <f t="shared" si="64"/>
        <v>0</v>
      </c>
      <c r="AP75" s="75">
        <f t="shared" si="65"/>
        <v>2</v>
      </c>
      <c r="AQ75" s="75">
        <f t="shared" si="66"/>
        <v>2</v>
      </c>
      <c r="AR75" s="75">
        <f t="shared" si="67"/>
        <v>1</v>
      </c>
      <c r="AS75" s="75">
        <f t="shared" si="68"/>
        <v>2</v>
      </c>
      <c r="AT75" s="75">
        <f t="shared" si="69"/>
        <v>0</v>
      </c>
      <c r="AU75" s="75">
        <f t="shared" si="70"/>
        <v>1</v>
      </c>
      <c r="AV75" s="75">
        <f t="shared" si="71"/>
        <v>2</v>
      </c>
      <c r="AW75" s="75">
        <f t="shared" si="72"/>
        <v>2</v>
      </c>
      <c r="AX75" s="75">
        <f t="shared" si="73"/>
        <v>1</v>
      </c>
      <c r="AY75" s="75">
        <f t="shared" si="74"/>
        <v>1</v>
      </c>
      <c r="AZ75" s="75">
        <f t="shared" si="75"/>
        <v>1</v>
      </c>
      <c r="BA75" s="75">
        <f t="shared" si="76"/>
        <v>0</v>
      </c>
      <c r="BB75" s="75">
        <f t="shared" si="77"/>
        <v>2</v>
      </c>
    </row>
    <row r="76" spans="1:54" ht="30">
      <c r="A76" s="6" t="s">
        <v>402</v>
      </c>
      <c r="B76" s="6" t="s">
        <v>403</v>
      </c>
      <c r="C76" s="80" t="s">
        <v>166</v>
      </c>
      <c r="D76" s="57">
        <v>184104</v>
      </c>
      <c r="E76" s="76">
        <v>194408</v>
      </c>
      <c r="F76" s="76">
        <v>371000</v>
      </c>
      <c r="G76" s="76">
        <v>165453</v>
      </c>
      <c r="H76" s="76">
        <v>258125.00000000003</v>
      </c>
      <c r="I76" s="76">
        <v>181543</v>
      </c>
      <c r="J76" s="76">
        <v>160000</v>
      </c>
      <c r="K76" s="76">
        <v>303688</v>
      </c>
      <c r="L76" s="76">
        <v>196066.44</v>
      </c>
      <c r="M76" s="76">
        <v>173031</v>
      </c>
      <c r="N76" s="76">
        <v>228480</v>
      </c>
      <c r="O76" s="76">
        <v>225850</v>
      </c>
      <c r="P76" s="76">
        <v>366154</v>
      </c>
      <c r="Q76" s="92">
        <v>257907</v>
      </c>
      <c r="R76" s="76">
        <v>184211</v>
      </c>
      <c r="S76" s="76">
        <v>199000</v>
      </c>
      <c r="T76" s="76">
        <v>396607.82195999997</v>
      </c>
      <c r="U76" s="76">
        <v>186323</v>
      </c>
      <c r="V76" s="76">
        <v>629895</v>
      </c>
      <c r="W76" s="76">
        <v>267815.55555555556</v>
      </c>
      <c r="X76" s="76">
        <v>371000</v>
      </c>
      <c r="Y76" s="76">
        <v>190400</v>
      </c>
      <c r="Z76" s="76">
        <v>148246</v>
      </c>
      <c r="AA76" s="76">
        <v>136850</v>
      </c>
      <c r="AB76" s="82">
        <v>312000</v>
      </c>
      <c r="AC76" s="67">
        <f t="shared" si="52"/>
        <v>199000</v>
      </c>
      <c r="AD76" s="75">
        <f t="shared" si="53"/>
        <v>2</v>
      </c>
      <c r="AE76" s="75">
        <f t="shared" si="54"/>
        <v>2</v>
      </c>
      <c r="AF76" s="75">
        <f t="shared" si="55"/>
        <v>0</v>
      </c>
      <c r="AG76" s="75">
        <f t="shared" si="56"/>
        <v>2</v>
      </c>
      <c r="AH76" s="75">
        <f t="shared" si="57"/>
        <v>0</v>
      </c>
      <c r="AI76" s="75">
        <f t="shared" si="58"/>
        <v>2</v>
      </c>
      <c r="AJ76" s="75">
        <f t="shared" si="59"/>
        <v>2</v>
      </c>
      <c r="AK76" s="75">
        <f t="shared" si="60"/>
        <v>0</v>
      </c>
      <c r="AL76" s="75">
        <f t="shared" si="61"/>
        <v>2</v>
      </c>
      <c r="AM76" s="75">
        <f t="shared" si="62"/>
        <v>2</v>
      </c>
      <c r="AN76" s="75">
        <f t="shared" si="63"/>
        <v>1</v>
      </c>
      <c r="AO76" s="75">
        <f t="shared" si="64"/>
        <v>1</v>
      </c>
      <c r="AP76" s="75">
        <f t="shared" si="65"/>
        <v>0</v>
      </c>
      <c r="AQ76" s="75">
        <f t="shared" si="66"/>
        <v>0</v>
      </c>
      <c r="AR76" s="75">
        <f t="shared" si="67"/>
        <v>2</v>
      </c>
      <c r="AS76" s="75">
        <f t="shared" si="68"/>
        <v>2</v>
      </c>
      <c r="AT76" s="75">
        <f t="shared" si="69"/>
        <v>0</v>
      </c>
      <c r="AU76" s="75">
        <f t="shared" si="70"/>
        <v>2</v>
      </c>
      <c r="AV76" s="75">
        <f t="shared" si="71"/>
        <v>0</v>
      </c>
      <c r="AW76" s="75">
        <f t="shared" si="72"/>
        <v>0</v>
      </c>
      <c r="AX76" s="75">
        <f t="shared" si="73"/>
        <v>0</v>
      </c>
      <c r="AY76" s="75">
        <f t="shared" si="74"/>
        <v>2</v>
      </c>
      <c r="AZ76" s="75">
        <f t="shared" si="75"/>
        <v>0</v>
      </c>
      <c r="BA76" s="75">
        <f t="shared" si="76"/>
        <v>0</v>
      </c>
      <c r="BB76" s="75">
        <f t="shared" si="77"/>
        <v>0</v>
      </c>
    </row>
    <row r="77" spans="1:54" ht="45">
      <c r="A77" s="6" t="s">
        <v>404</v>
      </c>
      <c r="B77" s="6" t="s">
        <v>405</v>
      </c>
      <c r="C77" s="80" t="s">
        <v>166</v>
      </c>
      <c r="D77" s="57">
        <v>219550</v>
      </c>
      <c r="E77" s="76">
        <v>214371</v>
      </c>
      <c r="F77" s="76">
        <v>280000</v>
      </c>
      <c r="G77" s="76">
        <v>238740</v>
      </c>
      <c r="H77" s="76">
        <v>249375</v>
      </c>
      <c r="I77" s="76">
        <v>220330</v>
      </c>
      <c r="J77" s="76">
        <v>160000</v>
      </c>
      <c r="K77" s="76">
        <v>235620.00000000003</v>
      </c>
      <c r="L77" s="76">
        <v>237956.4</v>
      </c>
      <c r="M77" s="76">
        <v>237145</v>
      </c>
      <c r="N77" s="76">
        <v>214200</v>
      </c>
      <c r="O77" s="76">
        <v>451650</v>
      </c>
      <c r="P77" s="76">
        <v>823846</v>
      </c>
      <c r="Q77" s="92">
        <v>194187</v>
      </c>
      <c r="R77" s="76">
        <v>231762</v>
      </c>
      <c r="S77" s="76">
        <v>180000</v>
      </c>
      <c r="T77" s="76">
        <v>1191120</v>
      </c>
      <c r="U77" s="76">
        <v>195289</v>
      </c>
      <c r="V77" s="76">
        <v>393684</v>
      </c>
      <c r="W77" s="76">
        <v>201647.90970943196</v>
      </c>
      <c r="X77" s="76">
        <v>280000</v>
      </c>
      <c r="Y77" s="76">
        <v>190400</v>
      </c>
      <c r="Z77" s="76">
        <v>223946</v>
      </c>
      <c r="AA77" s="76">
        <v>205274.99999999997</v>
      </c>
      <c r="AB77" s="82">
        <v>230000</v>
      </c>
      <c r="AC77" s="67">
        <f t="shared" si="52"/>
        <v>230000</v>
      </c>
      <c r="AD77" s="75">
        <f t="shared" si="53"/>
        <v>2</v>
      </c>
      <c r="AE77" s="75">
        <f t="shared" si="54"/>
        <v>2</v>
      </c>
      <c r="AF77" s="75">
        <f t="shared" si="55"/>
        <v>0</v>
      </c>
      <c r="AG77" s="75">
        <f t="shared" si="56"/>
        <v>1</v>
      </c>
      <c r="AH77" s="75">
        <f t="shared" si="57"/>
        <v>1</v>
      </c>
      <c r="AI77" s="75">
        <f t="shared" si="58"/>
        <v>2</v>
      </c>
      <c r="AJ77" s="75">
        <f t="shared" si="59"/>
        <v>0</v>
      </c>
      <c r="AK77" s="75">
        <f t="shared" si="60"/>
        <v>1</v>
      </c>
      <c r="AL77" s="75">
        <f t="shared" si="61"/>
        <v>1</v>
      </c>
      <c r="AM77" s="75">
        <f t="shared" si="62"/>
        <v>1</v>
      </c>
      <c r="AN77" s="75">
        <f t="shared" si="63"/>
        <v>2</v>
      </c>
      <c r="AO77" s="75">
        <f t="shared" si="64"/>
        <v>0</v>
      </c>
      <c r="AP77" s="75">
        <f t="shared" si="65"/>
        <v>0</v>
      </c>
      <c r="AQ77" s="75">
        <f t="shared" si="66"/>
        <v>2</v>
      </c>
      <c r="AR77" s="75">
        <f t="shared" si="67"/>
        <v>1</v>
      </c>
      <c r="AS77" s="75">
        <f t="shared" si="68"/>
        <v>0</v>
      </c>
      <c r="AT77" s="75">
        <f t="shared" si="69"/>
        <v>0</v>
      </c>
      <c r="AU77" s="75">
        <f t="shared" si="70"/>
        <v>2</v>
      </c>
      <c r="AV77" s="75">
        <f t="shared" si="71"/>
        <v>0</v>
      </c>
      <c r="AW77" s="75">
        <f t="shared" si="72"/>
        <v>2</v>
      </c>
      <c r="AX77" s="75">
        <f t="shared" si="73"/>
        <v>0</v>
      </c>
      <c r="AY77" s="75">
        <f t="shared" si="74"/>
        <v>2</v>
      </c>
      <c r="AZ77" s="75">
        <f t="shared" si="75"/>
        <v>2</v>
      </c>
      <c r="BA77" s="75">
        <f t="shared" si="76"/>
        <v>2</v>
      </c>
      <c r="BB77" s="75">
        <f t="shared" si="77"/>
        <v>2</v>
      </c>
    </row>
    <row r="78" spans="1:54" ht="45">
      <c r="A78" s="6" t="s">
        <v>406</v>
      </c>
      <c r="B78" s="6" t="s">
        <v>407</v>
      </c>
      <c r="C78" s="80" t="s">
        <v>166</v>
      </c>
      <c r="D78" s="57">
        <v>239888</v>
      </c>
      <c r="E78" s="76">
        <v>195574</v>
      </c>
      <c r="F78" s="76">
        <v>196000</v>
      </c>
      <c r="G78" s="76">
        <v>241591</v>
      </c>
      <c r="H78" s="76">
        <v>311212</v>
      </c>
      <c r="I78" s="76">
        <v>251526</v>
      </c>
      <c r="J78" s="76">
        <v>160000</v>
      </c>
      <c r="K78" s="76">
        <v>163625</v>
      </c>
      <c r="L78" s="76">
        <v>271648.08</v>
      </c>
      <c r="M78" s="76">
        <v>232229</v>
      </c>
      <c r="N78" s="76">
        <v>185640</v>
      </c>
      <c r="O78" s="76">
        <v>225850</v>
      </c>
      <c r="P78" s="76">
        <v>823846</v>
      </c>
      <c r="Q78" s="92">
        <v>136443</v>
      </c>
      <c r="R78" s="76">
        <v>244356</v>
      </c>
      <c r="S78" s="76">
        <v>127000</v>
      </c>
      <c r="T78" s="76">
        <v>132199.90744800001</v>
      </c>
      <c r="U78" s="76">
        <v>250367</v>
      </c>
      <c r="V78" s="76">
        <v>251958</v>
      </c>
      <c r="W78" s="76">
        <v>169452.02496590919</v>
      </c>
      <c r="X78" s="76">
        <v>196000</v>
      </c>
      <c r="Y78" s="76">
        <v>226100</v>
      </c>
      <c r="Z78" s="76">
        <v>228950</v>
      </c>
      <c r="AA78" s="76">
        <v>205274.99999999997</v>
      </c>
      <c r="AB78" s="82">
        <v>160000</v>
      </c>
      <c r="AC78" s="67">
        <f t="shared" si="52"/>
        <v>225850</v>
      </c>
      <c r="AD78" s="75">
        <f t="shared" si="53"/>
        <v>1</v>
      </c>
      <c r="AE78" s="75">
        <f t="shared" si="54"/>
        <v>2</v>
      </c>
      <c r="AF78" s="75">
        <f t="shared" si="55"/>
        <v>2</v>
      </c>
      <c r="AG78" s="75">
        <f t="shared" si="56"/>
        <v>1</v>
      </c>
      <c r="AH78" s="75">
        <f t="shared" si="57"/>
        <v>0</v>
      </c>
      <c r="AI78" s="75">
        <f t="shared" si="58"/>
        <v>1</v>
      </c>
      <c r="AJ78" s="75">
        <f t="shared" si="59"/>
        <v>0</v>
      </c>
      <c r="AK78" s="75">
        <f t="shared" si="60"/>
        <v>0</v>
      </c>
      <c r="AL78" s="75">
        <f t="shared" si="61"/>
        <v>0</v>
      </c>
      <c r="AM78" s="75">
        <f t="shared" si="62"/>
        <v>1</v>
      </c>
      <c r="AN78" s="75">
        <f t="shared" si="63"/>
        <v>2</v>
      </c>
      <c r="AO78" s="75">
        <f t="shared" si="64"/>
        <v>2</v>
      </c>
      <c r="AP78" s="75">
        <f t="shared" si="65"/>
        <v>0</v>
      </c>
      <c r="AQ78" s="75">
        <f t="shared" si="66"/>
        <v>0</v>
      </c>
      <c r="AR78" s="75">
        <f t="shared" si="67"/>
        <v>1</v>
      </c>
      <c r="AS78" s="75">
        <f t="shared" si="68"/>
        <v>0</v>
      </c>
      <c r="AT78" s="75">
        <f t="shared" si="69"/>
        <v>0</v>
      </c>
      <c r="AU78" s="75">
        <f t="shared" si="70"/>
        <v>1</v>
      </c>
      <c r="AV78" s="75">
        <f t="shared" si="71"/>
        <v>1</v>
      </c>
      <c r="AW78" s="75">
        <f t="shared" si="72"/>
        <v>0</v>
      </c>
      <c r="AX78" s="75">
        <f t="shared" si="73"/>
        <v>2</v>
      </c>
      <c r="AY78" s="75">
        <f t="shared" si="74"/>
        <v>1</v>
      </c>
      <c r="AZ78" s="75">
        <f t="shared" si="75"/>
        <v>1</v>
      </c>
      <c r="BA78" s="75">
        <f t="shared" si="76"/>
        <v>2</v>
      </c>
      <c r="BB78" s="75">
        <f t="shared" si="77"/>
        <v>0</v>
      </c>
    </row>
    <row r="79" spans="1:54" ht="30">
      <c r="A79" s="6" t="s">
        <v>408</v>
      </c>
      <c r="B79" s="6" t="s">
        <v>409</v>
      </c>
      <c r="C79" s="80" t="s">
        <v>166</v>
      </c>
      <c r="D79" s="57">
        <v>131503</v>
      </c>
      <c r="E79" s="76">
        <v>128572</v>
      </c>
      <c r="F79" s="76">
        <v>131600</v>
      </c>
      <c r="G79" s="76">
        <v>126651</v>
      </c>
      <c r="H79" s="76">
        <v>113424</v>
      </c>
      <c r="I79" s="76">
        <v>137452</v>
      </c>
      <c r="J79" s="76">
        <v>100000</v>
      </c>
      <c r="K79" s="76">
        <v>130900.00000000001</v>
      </c>
      <c r="L79" s="76">
        <v>148448.16</v>
      </c>
      <c r="M79" s="76">
        <v>108719</v>
      </c>
      <c r="N79" s="76">
        <v>71400</v>
      </c>
      <c r="O79" s="76">
        <v>225850</v>
      </c>
      <c r="P79" s="76">
        <v>695692</v>
      </c>
      <c r="Q79" s="92">
        <v>96842</v>
      </c>
      <c r="R79" s="76">
        <v>123261</v>
      </c>
      <c r="S79" s="76">
        <v>90000</v>
      </c>
      <c r="T79" s="76">
        <v>297780</v>
      </c>
      <c r="U79" s="76">
        <v>127453</v>
      </c>
      <c r="V79" s="76">
        <v>78737</v>
      </c>
      <c r="W79" s="76">
        <v>106479.48467145007</v>
      </c>
      <c r="X79" s="76">
        <v>131600</v>
      </c>
      <c r="Y79" s="76">
        <v>119000</v>
      </c>
      <c r="Z79" s="76">
        <v>110407</v>
      </c>
      <c r="AA79" s="76">
        <v>123164.99999999999</v>
      </c>
      <c r="AB79" s="82">
        <v>120000</v>
      </c>
      <c r="AC79" s="67">
        <f t="shared" si="52"/>
        <v>123261</v>
      </c>
      <c r="AD79" s="75">
        <f t="shared" si="53"/>
        <v>1</v>
      </c>
      <c r="AE79" s="75">
        <f t="shared" si="54"/>
        <v>1</v>
      </c>
      <c r="AF79" s="75">
        <f t="shared" si="55"/>
        <v>1</v>
      </c>
      <c r="AG79" s="75">
        <f t="shared" si="56"/>
        <v>1</v>
      </c>
      <c r="AH79" s="75">
        <f t="shared" si="57"/>
        <v>2</v>
      </c>
      <c r="AI79" s="75">
        <f t="shared" si="58"/>
        <v>1</v>
      </c>
      <c r="AJ79" s="75">
        <f t="shared" si="59"/>
        <v>2</v>
      </c>
      <c r="AK79" s="75">
        <f t="shared" si="60"/>
        <v>1</v>
      </c>
      <c r="AL79" s="75">
        <f t="shared" si="61"/>
        <v>0</v>
      </c>
      <c r="AM79" s="75">
        <f t="shared" si="62"/>
        <v>2</v>
      </c>
      <c r="AN79" s="75">
        <f t="shared" si="63"/>
        <v>0</v>
      </c>
      <c r="AO79" s="75">
        <f t="shared" si="64"/>
        <v>0</v>
      </c>
      <c r="AP79" s="75">
        <f t="shared" si="65"/>
        <v>0</v>
      </c>
      <c r="AQ79" s="75">
        <f t="shared" si="66"/>
        <v>0</v>
      </c>
      <c r="AR79" s="75">
        <f t="shared" si="67"/>
        <v>2</v>
      </c>
      <c r="AS79" s="75">
        <f t="shared" si="68"/>
        <v>0</v>
      </c>
      <c r="AT79" s="75">
        <f t="shared" si="69"/>
        <v>0</v>
      </c>
      <c r="AU79" s="75">
        <f t="shared" si="70"/>
        <v>1</v>
      </c>
      <c r="AV79" s="75">
        <f t="shared" si="71"/>
        <v>0</v>
      </c>
      <c r="AW79" s="75">
        <f t="shared" si="72"/>
        <v>2</v>
      </c>
      <c r="AX79" s="75">
        <f t="shared" si="73"/>
        <v>1</v>
      </c>
      <c r="AY79" s="75">
        <f t="shared" si="74"/>
        <v>2</v>
      </c>
      <c r="AZ79" s="75">
        <f t="shared" si="75"/>
        <v>2</v>
      </c>
      <c r="BA79" s="75">
        <f t="shared" si="76"/>
        <v>2</v>
      </c>
      <c r="BB79" s="75">
        <f t="shared" si="77"/>
        <v>2</v>
      </c>
    </row>
    <row r="80" spans="1:54" ht="45">
      <c r="A80" s="6" t="s">
        <v>410</v>
      </c>
      <c r="B80" s="6" t="s">
        <v>411</v>
      </c>
      <c r="C80" s="80" t="s">
        <v>166</v>
      </c>
      <c r="D80" s="57">
        <v>140451</v>
      </c>
      <c r="E80" s="76">
        <v>138162</v>
      </c>
      <c r="F80" s="76">
        <v>158200</v>
      </c>
      <c r="G80" s="76">
        <v>140337</v>
      </c>
      <c r="H80" s="76">
        <v>129500.00000000001</v>
      </c>
      <c r="I80" s="76">
        <v>152240</v>
      </c>
      <c r="J80" s="76">
        <v>100000</v>
      </c>
      <c r="K80" s="76">
        <v>133518</v>
      </c>
      <c r="L80" s="76">
        <v>164419.20000000001</v>
      </c>
      <c r="M80" s="76">
        <v>148953</v>
      </c>
      <c r="N80" s="76">
        <v>99960</v>
      </c>
      <c r="O80" s="76">
        <v>225850</v>
      </c>
      <c r="P80" s="76">
        <v>695692</v>
      </c>
      <c r="Q80" s="92">
        <v>110085</v>
      </c>
      <c r="R80" s="76">
        <v>143183</v>
      </c>
      <c r="S80" s="76">
        <v>102000</v>
      </c>
      <c r="T80" s="76">
        <v>297780</v>
      </c>
      <c r="U80" s="76">
        <v>142290</v>
      </c>
      <c r="V80" s="76">
        <v>110232</v>
      </c>
      <c r="W80" s="76">
        <v>119063.94945567856</v>
      </c>
      <c r="X80" s="76">
        <v>158200</v>
      </c>
      <c r="Y80" s="76">
        <v>107100</v>
      </c>
      <c r="Z80" s="76">
        <v>126062</v>
      </c>
      <c r="AA80" s="76">
        <v>136850</v>
      </c>
      <c r="AB80" s="82">
        <v>131000</v>
      </c>
      <c r="AC80" s="67">
        <f t="shared" si="52"/>
        <v>138162</v>
      </c>
      <c r="AD80" s="75">
        <f t="shared" si="53"/>
        <v>1</v>
      </c>
      <c r="AE80" s="75">
        <f t="shared" si="54"/>
        <v>2</v>
      </c>
      <c r="AF80" s="75">
        <f t="shared" si="55"/>
        <v>1</v>
      </c>
      <c r="AG80" s="75">
        <f t="shared" si="56"/>
        <v>1</v>
      </c>
      <c r="AH80" s="75">
        <f t="shared" si="57"/>
        <v>2</v>
      </c>
      <c r="AI80" s="75">
        <f t="shared" si="58"/>
        <v>1</v>
      </c>
      <c r="AJ80" s="75">
        <f t="shared" si="59"/>
        <v>0</v>
      </c>
      <c r="AK80" s="75">
        <f t="shared" si="60"/>
        <v>2</v>
      </c>
      <c r="AL80" s="75">
        <f t="shared" si="61"/>
        <v>1</v>
      </c>
      <c r="AM80" s="75">
        <f t="shared" si="62"/>
        <v>1</v>
      </c>
      <c r="AN80" s="75">
        <f t="shared" si="63"/>
        <v>0</v>
      </c>
      <c r="AO80" s="75">
        <f t="shared" si="64"/>
        <v>0</v>
      </c>
      <c r="AP80" s="75">
        <f t="shared" si="65"/>
        <v>0</v>
      </c>
      <c r="AQ80" s="75">
        <f t="shared" si="66"/>
        <v>0</v>
      </c>
      <c r="AR80" s="75">
        <f t="shared" si="67"/>
        <v>1</v>
      </c>
      <c r="AS80" s="75">
        <f t="shared" si="68"/>
        <v>0</v>
      </c>
      <c r="AT80" s="75">
        <f t="shared" si="69"/>
        <v>0</v>
      </c>
      <c r="AU80" s="75">
        <f t="shared" si="70"/>
        <v>1</v>
      </c>
      <c r="AV80" s="75">
        <f t="shared" si="71"/>
        <v>0</v>
      </c>
      <c r="AW80" s="75">
        <f t="shared" si="72"/>
        <v>2</v>
      </c>
      <c r="AX80" s="75">
        <f t="shared" si="73"/>
        <v>1</v>
      </c>
      <c r="AY80" s="75">
        <f t="shared" si="74"/>
        <v>0</v>
      </c>
      <c r="AZ80" s="75">
        <f t="shared" si="75"/>
        <v>2</v>
      </c>
      <c r="BA80" s="75">
        <f t="shared" si="76"/>
        <v>2</v>
      </c>
      <c r="BB80" s="75">
        <f t="shared" si="77"/>
        <v>2</v>
      </c>
    </row>
    <row r="81" spans="1:54" ht="75">
      <c r="A81" s="6" t="s">
        <v>412</v>
      </c>
      <c r="B81" s="6" t="s">
        <v>413</v>
      </c>
      <c r="C81" s="80" t="s">
        <v>166</v>
      </c>
      <c r="D81" s="57">
        <v>171454</v>
      </c>
      <c r="E81" s="76">
        <v>163902</v>
      </c>
      <c r="F81" s="76">
        <v>204400</v>
      </c>
      <c r="G81" s="76">
        <v>192944</v>
      </c>
      <c r="H81" s="76">
        <v>148750.00000000003</v>
      </c>
      <c r="I81" s="76">
        <v>192175</v>
      </c>
      <c r="J81" s="76">
        <v>120000</v>
      </c>
      <c r="K81" s="76">
        <v>163625</v>
      </c>
      <c r="L81" s="76">
        <v>207549</v>
      </c>
      <c r="M81" s="76">
        <v>172050</v>
      </c>
      <c r="N81" s="76">
        <v>96000</v>
      </c>
      <c r="O81" s="76">
        <v>112950</v>
      </c>
      <c r="P81" s="76">
        <v>695692</v>
      </c>
      <c r="Q81" s="92">
        <v>143024</v>
      </c>
      <c r="R81" s="76">
        <v>148388</v>
      </c>
      <c r="S81" s="76">
        <v>133000</v>
      </c>
      <c r="T81" s="76">
        <v>306288</v>
      </c>
      <c r="U81" s="76">
        <v>181306</v>
      </c>
      <c r="V81" s="76">
        <v>125979</v>
      </c>
      <c r="W81" s="76">
        <v>105328.6676779008</v>
      </c>
      <c r="X81" s="76">
        <v>204400</v>
      </c>
      <c r="Y81" s="76">
        <v>154700</v>
      </c>
      <c r="Z81" s="76">
        <v>181593</v>
      </c>
      <c r="AA81" s="76">
        <v>164220</v>
      </c>
      <c r="AB81" s="82">
        <v>168000</v>
      </c>
      <c r="AC81" s="67">
        <f t="shared" si="52"/>
        <v>164220</v>
      </c>
      <c r="AD81" s="75">
        <f t="shared" si="53"/>
        <v>1</v>
      </c>
      <c r="AE81" s="75">
        <f t="shared" si="54"/>
        <v>2</v>
      </c>
      <c r="AF81" s="75">
        <f t="shared" si="55"/>
        <v>0</v>
      </c>
      <c r="AG81" s="75">
        <f t="shared" si="56"/>
        <v>1</v>
      </c>
      <c r="AH81" s="75">
        <f t="shared" si="57"/>
        <v>2</v>
      </c>
      <c r="AI81" s="75">
        <f t="shared" si="58"/>
        <v>1</v>
      </c>
      <c r="AJ81" s="75">
        <f t="shared" si="59"/>
        <v>0</v>
      </c>
      <c r="AK81" s="75">
        <f t="shared" si="60"/>
        <v>2</v>
      </c>
      <c r="AL81" s="75">
        <f t="shared" si="61"/>
        <v>0</v>
      </c>
      <c r="AM81" s="75">
        <f t="shared" si="62"/>
        <v>1</v>
      </c>
      <c r="AN81" s="75">
        <f t="shared" si="63"/>
        <v>0</v>
      </c>
      <c r="AO81" s="75">
        <f t="shared" si="64"/>
        <v>0</v>
      </c>
      <c r="AP81" s="75">
        <f t="shared" si="65"/>
        <v>0</v>
      </c>
      <c r="AQ81" s="75">
        <f t="shared" si="66"/>
        <v>2</v>
      </c>
      <c r="AR81" s="75">
        <f t="shared" si="67"/>
        <v>2</v>
      </c>
      <c r="AS81" s="75">
        <f t="shared" si="68"/>
        <v>2</v>
      </c>
      <c r="AT81" s="75">
        <f t="shared" si="69"/>
        <v>0</v>
      </c>
      <c r="AU81" s="75">
        <f t="shared" si="70"/>
        <v>1</v>
      </c>
      <c r="AV81" s="75">
        <f t="shared" si="71"/>
        <v>0</v>
      </c>
      <c r="AW81" s="75">
        <f t="shared" si="72"/>
        <v>0</v>
      </c>
      <c r="AX81" s="75">
        <f t="shared" si="73"/>
        <v>0</v>
      </c>
      <c r="AY81" s="75">
        <f t="shared" si="74"/>
        <v>2</v>
      </c>
      <c r="AZ81" s="75">
        <f t="shared" si="75"/>
        <v>1</v>
      </c>
      <c r="BA81" s="75">
        <f t="shared" si="76"/>
        <v>2</v>
      </c>
      <c r="BB81" s="75">
        <f t="shared" si="77"/>
        <v>1</v>
      </c>
    </row>
    <row r="82" spans="1:54" ht="30">
      <c r="A82" s="6" t="s">
        <v>414</v>
      </c>
      <c r="B82" s="6" t="s">
        <v>415</v>
      </c>
      <c r="C82" s="80" t="s">
        <v>166</v>
      </c>
      <c r="D82" s="57">
        <v>257851</v>
      </c>
      <c r="E82" s="76">
        <v>269956</v>
      </c>
      <c r="F82" s="76">
        <v>294000</v>
      </c>
      <c r="G82" s="76">
        <v>275855</v>
      </c>
      <c r="H82" s="76">
        <v>163333</v>
      </c>
      <c r="I82" s="76">
        <v>273067</v>
      </c>
      <c r="J82" s="76">
        <v>160000</v>
      </c>
      <c r="K82" s="76">
        <v>243474.00000000003</v>
      </c>
      <c r="L82" s="76">
        <v>294912.36</v>
      </c>
      <c r="M82" s="76">
        <v>238119</v>
      </c>
      <c r="N82" s="76">
        <v>128520</v>
      </c>
      <c r="O82" s="76">
        <v>225850</v>
      </c>
      <c r="P82" s="76">
        <v>695692</v>
      </c>
      <c r="Q82" s="92">
        <v>205477</v>
      </c>
      <c r="R82" s="76">
        <v>270118</v>
      </c>
      <c r="S82" s="76">
        <v>191000</v>
      </c>
      <c r="T82" s="76">
        <v>680640</v>
      </c>
      <c r="U82" s="76">
        <v>280614</v>
      </c>
      <c r="V82" s="76">
        <v>110232</v>
      </c>
      <c r="W82" s="76">
        <v>137377.65849271562</v>
      </c>
      <c r="X82" s="76">
        <v>294000</v>
      </c>
      <c r="Y82" s="76">
        <v>261800</v>
      </c>
      <c r="Z82" s="76">
        <v>268140</v>
      </c>
      <c r="AA82" s="76">
        <v>205274.99999999997</v>
      </c>
      <c r="AB82" s="82">
        <v>240000</v>
      </c>
      <c r="AC82" s="67">
        <f t="shared" si="52"/>
        <v>257851</v>
      </c>
      <c r="AD82" s="75">
        <f t="shared" si="53"/>
        <v>2</v>
      </c>
      <c r="AE82" s="75">
        <f t="shared" si="54"/>
        <v>1</v>
      </c>
      <c r="AF82" s="75">
        <f t="shared" si="55"/>
        <v>1</v>
      </c>
      <c r="AG82" s="75">
        <f t="shared" si="56"/>
        <v>1</v>
      </c>
      <c r="AH82" s="75">
        <f t="shared" si="57"/>
        <v>0</v>
      </c>
      <c r="AI82" s="75">
        <f t="shared" si="58"/>
        <v>1</v>
      </c>
      <c r="AJ82" s="75">
        <f t="shared" si="59"/>
        <v>0</v>
      </c>
      <c r="AK82" s="75">
        <f t="shared" si="60"/>
        <v>2</v>
      </c>
      <c r="AL82" s="75">
        <f t="shared" si="61"/>
        <v>1</v>
      </c>
      <c r="AM82" s="75">
        <f t="shared" si="62"/>
        <v>2</v>
      </c>
      <c r="AN82" s="75">
        <f t="shared" si="63"/>
        <v>0</v>
      </c>
      <c r="AO82" s="75">
        <f t="shared" si="64"/>
        <v>2</v>
      </c>
      <c r="AP82" s="75">
        <f t="shared" si="65"/>
        <v>0</v>
      </c>
      <c r="AQ82" s="75">
        <f t="shared" si="66"/>
        <v>0</v>
      </c>
      <c r="AR82" s="75">
        <f t="shared" si="67"/>
        <v>1</v>
      </c>
      <c r="AS82" s="75">
        <f t="shared" si="68"/>
        <v>0</v>
      </c>
      <c r="AT82" s="75">
        <f t="shared" si="69"/>
        <v>0</v>
      </c>
      <c r="AU82" s="75">
        <f t="shared" si="70"/>
        <v>1</v>
      </c>
      <c r="AV82" s="75">
        <f t="shared" si="71"/>
        <v>0</v>
      </c>
      <c r="AW82" s="75">
        <f t="shared" si="72"/>
        <v>0</v>
      </c>
      <c r="AX82" s="75">
        <f t="shared" si="73"/>
        <v>1</v>
      </c>
      <c r="AY82" s="75">
        <f t="shared" si="74"/>
        <v>1</v>
      </c>
      <c r="AZ82" s="75">
        <f t="shared" si="75"/>
        <v>1</v>
      </c>
      <c r="BA82" s="75">
        <f t="shared" si="76"/>
        <v>0</v>
      </c>
      <c r="BB82" s="75">
        <f t="shared" si="77"/>
        <v>2</v>
      </c>
    </row>
    <row r="83" spans="1:54" ht="30">
      <c r="A83" s="6" t="s">
        <v>416</v>
      </c>
      <c r="B83" s="6" t="s">
        <v>417</v>
      </c>
      <c r="C83" s="80" t="s">
        <v>166</v>
      </c>
      <c r="D83" s="57">
        <v>446390</v>
      </c>
      <c r="E83" s="76">
        <v>557475</v>
      </c>
      <c r="F83" s="76">
        <v>560000</v>
      </c>
      <c r="G83" s="76">
        <v>491355</v>
      </c>
      <c r="H83" s="76">
        <v>586250</v>
      </c>
      <c r="I83" s="76">
        <v>507064</v>
      </c>
      <c r="J83" s="76">
        <v>400000</v>
      </c>
      <c r="K83" s="76">
        <v>572688</v>
      </c>
      <c r="L83" s="76">
        <v>547629.12</v>
      </c>
      <c r="M83" s="76">
        <v>527053</v>
      </c>
      <c r="N83" s="76">
        <v>414120</v>
      </c>
      <c r="O83" s="76">
        <v>639850</v>
      </c>
      <c r="P83" s="76">
        <v>1006923</v>
      </c>
      <c r="Q83" s="92">
        <v>410956</v>
      </c>
      <c r="R83" s="76">
        <v>484171</v>
      </c>
      <c r="S83" s="76">
        <v>380000</v>
      </c>
      <c r="T83" s="76">
        <v>1667568</v>
      </c>
      <c r="U83" s="76">
        <v>483329</v>
      </c>
      <c r="V83" s="76">
        <v>283453</v>
      </c>
      <c r="W83" s="76">
        <v>216081.32970982906</v>
      </c>
      <c r="X83" s="76">
        <v>560000</v>
      </c>
      <c r="Y83" s="76">
        <v>535500</v>
      </c>
      <c r="Z83" s="76">
        <v>503675</v>
      </c>
      <c r="AA83" s="76">
        <v>383179.99999999994</v>
      </c>
      <c r="AB83" s="82">
        <v>480000</v>
      </c>
      <c r="AC83" s="67">
        <f t="shared" si="52"/>
        <v>503675</v>
      </c>
      <c r="AD83" s="75">
        <f t="shared" si="53"/>
        <v>2</v>
      </c>
      <c r="AE83" s="75">
        <f t="shared" si="54"/>
        <v>1</v>
      </c>
      <c r="AF83" s="75">
        <f t="shared" si="55"/>
        <v>1</v>
      </c>
      <c r="AG83" s="75">
        <f t="shared" si="56"/>
        <v>2</v>
      </c>
      <c r="AH83" s="75">
        <f t="shared" si="57"/>
        <v>1</v>
      </c>
      <c r="AI83" s="75">
        <f t="shared" si="58"/>
        <v>1</v>
      </c>
      <c r="AJ83" s="75">
        <f t="shared" si="59"/>
        <v>0</v>
      </c>
      <c r="AK83" s="75">
        <f t="shared" si="60"/>
        <v>1</v>
      </c>
      <c r="AL83" s="75">
        <f t="shared" si="61"/>
        <v>1</v>
      </c>
      <c r="AM83" s="75">
        <f t="shared" si="62"/>
        <v>1</v>
      </c>
      <c r="AN83" s="75">
        <f t="shared" si="63"/>
        <v>2</v>
      </c>
      <c r="AO83" s="75">
        <f t="shared" si="64"/>
        <v>0</v>
      </c>
      <c r="AP83" s="75">
        <f t="shared" si="65"/>
        <v>0</v>
      </c>
      <c r="AQ83" s="75">
        <f t="shared" si="66"/>
        <v>2</v>
      </c>
      <c r="AR83" s="75">
        <f t="shared" si="67"/>
        <v>2</v>
      </c>
      <c r="AS83" s="75">
        <f t="shared" si="68"/>
        <v>0</v>
      </c>
      <c r="AT83" s="75">
        <f t="shared" si="69"/>
        <v>0</v>
      </c>
      <c r="AU83" s="75">
        <f t="shared" si="70"/>
        <v>2</v>
      </c>
      <c r="AV83" s="75">
        <f t="shared" si="71"/>
        <v>0</v>
      </c>
      <c r="AW83" s="75">
        <f t="shared" si="72"/>
        <v>0</v>
      </c>
      <c r="AX83" s="75">
        <f t="shared" si="73"/>
        <v>1</v>
      </c>
      <c r="AY83" s="75">
        <f t="shared" si="74"/>
        <v>1</v>
      </c>
      <c r="AZ83" s="75">
        <f t="shared" si="75"/>
        <v>2</v>
      </c>
      <c r="BA83" s="75">
        <f t="shared" si="76"/>
        <v>0</v>
      </c>
      <c r="BB83" s="75">
        <f t="shared" si="77"/>
        <v>2</v>
      </c>
    </row>
    <row r="84" spans="1:54" ht="30">
      <c r="A84" s="6" t="s">
        <v>418</v>
      </c>
      <c r="B84" s="6" t="s">
        <v>419</v>
      </c>
      <c r="C84" s="80" t="s">
        <v>166</v>
      </c>
      <c r="D84" s="57">
        <v>661066</v>
      </c>
      <c r="E84" s="76">
        <v>718600</v>
      </c>
      <c r="F84" s="76">
        <v>770000</v>
      </c>
      <c r="G84" s="76">
        <v>740364</v>
      </c>
      <c r="H84" s="76">
        <v>625625</v>
      </c>
      <c r="I84" s="76">
        <v>830177</v>
      </c>
      <c r="J84" s="76">
        <v>400000</v>
      </c>
      <c r="K84" s="76">
        <v>687225</v>
      </c>
      <c r="L84" s="76">
        <v>680591.16</v>
      </c>
      <c r="M84" s="76">
        <v>787730</v>
      </c>
      <c r="N84" s="76">
        <v>542640</v>
      </c>
      <c r="O84" s="76">
        <v>639850</v>
      </c>
      <c r="P84" s="76">
        <v>1006923</v>
      </c>
      <c r="Q84" s="92">
        <v>591291</v>
      </c>
      <c r="R84" s="76">
        <v>804520</v>
      </c>
      <c r="S84" s="76">
        <v>550000</v>
      </c>
      <c r="T84" s="76">
        <v>1667568</v>
      </c>
      <c r="U84" s="76">
        <v>762509</v>
      </c>
      <c r="V84" s="76">
        <v>283453</v>
      </c>
      <c r="W84" s="76">
        <v>358609.40709662862</v>
      </c>
      <c r="X84" s="76">
        <v>770000</v>
      </c>
      <c r="Y84" s="76">
        <v>666400</v>
      </c>
      <c r="Z84" s="76">
        <v>798851</v>
      </c>
      <c r="AA84" s="76">
        <v>410549.99999999994</v>
      </c>
      <c r="AB84" s="82">
        <v>690000</v>
      </c>
      <c r="AC84" s="67">
        <f t="shared" si="52"/>
        <v>687225</v>
      </c>
      <c r="AD84" s="75">
        <f t="shared" si="53"/>
        <v>2</v>
      </c>
      <c r="AE84" s="75">
        <f t="shared" si="54"/>
        <v>1</v>
      </c>
      <c r="AF84" s="75">
        <f t="shared" si="55"/>
        <v>1</v>
      </c>
      <c r="AG84" s="75">
        <f t="shared" si="56"/>
        <v>1</v>
      </c>
      <c r="AH84" s="75">
        <f t="shared" si="57"/>
        <v>2</v>
      </c>
      <c r="AI84" s="75">
        <f t="shared" si="58"/>
        <v>0</v>
      </c>
      <c r="AJ84" s="75">
        <f t="shared" si="59"/>
        <v>0</v>
      </c>
      <c r="AK84" s="75">
        <f t="shared" si="60"/>
        <v>2</v>
      </c>
      <c r="AL84" s="75">
        <f t="shared" si="61"/>
        <v>2</v>
      </c>
      <c r="AM84" s="75">
        <f t="shared" si="62"/>
        <v>1</v>
      </c>
      <c r="AN84" s="75">
        <f t="shared" si="63"/>
        <v>0</v>
      </c>
      <c r="AO84" s="75">
        <f t="shared" si="64"/>
        <v>2</v>
      </c>
      <c r="AP84" s="75">
        <f t="shared" si="65"/>
        <v>0</v>
      </c>
      <c r="AQ84" s="75">
        <f t="shared" si="66"/>
        <v>2</v>
      </c>
      <c r="AR84" s="75">
        <f t="shared" si="67"/>
        <v>1</v>
      </c>
      <c r="AS84" s="75">
        <f t="shared" si="68"/>
        <v>2</v>
      </c>
      <c r="AT84" s="75">
        <f t="shared" si="69"/>
        <v>0</v>
      </c>
      <c r="AU84" s="75">
        <f t="shared" si="70"/>
        <v>1</v>
      </c>
      <c r="AV84" s="75">
        <f t="shared" si="71"/>
        <v>0</v>
      </c>
      <c r="AW84" s="75">
        <f t="shared" si="72"/>
        <v>0</v>
      </c>
      <c r="AX84" s="75">
        <f t="shared" si="73"/>
        <v>1</v>
      </c>
      <c r="AY84" s="75">
        <f t="shared" si="74"/>
        <v>2</v>
      </c>
      <c r="AZ84" s="75">
        <f t="shared" si="75"/>
        <v>1</v>
      </c>
      <c r="BA84" s="75">
        <f t="shared" si="76"/>
        <v>0</v>
      </c>
      <c r="BB84" s="75">
        <f t="shared" si="77"/>
        <v>1</v>
      </c>
    </row>
    <row r="85" spans="1:54" ht="30">
      <c r="A85" s="6" t="s">
        <v>420</v>
      </c>
      <c r="B85" s="6" t="s">
        <v>421</v>
      </c>
      <c r="C85" s="80" t="s">
        <v>166</v>
      </c>
      <c r="D85" s="57">
        <v>675528</v>
      </c>
      <c r="E85" s="76">
        <v>556604</v>
      </c>
      <c r="F85" s="76">
        <v>742000</v>
      </c>
      <c r="G85" s="76">
        <v>610495</v>
      </c>
      <c r="H85" s="76">
        <v>546875</v>
      </c>
      <c r="I85" s="76">
        <v>717959</v>
      </c>
      <c r="J85" s="76">
        <v>500000</v>
      </c>
      <c r="K85" s="76">
        <v>606067</v>
      </c>
      <c r="L85" s="76">
        <v>775395.72</v>
      </c>
      <c r="M85" s="76">
        <v>680853</v>
      </c>
      <c r="N85" s="76">
        <v>499800</v>
      </c>
      <c r="O85" s="76">
        <v>639850</v>
      </c>
      <c r="P85" s="76">
        <v>1006923</v>
      </c>
      <c r="Q85" s="92">
        <v>616433</v>
      </c>
      <c r="R85" s="76">
        <v>677472</v>
      </c>
      <c r="S85" s="76">
        <v>479000</v>
      </c>
      <c r="T85" s="76">
        <v>1667568</v>
      </c>
      <c r="U85" s="76">
        <v>509203</v>
      </c>
      <c r="V85" s="76">
        <v>472421</v>
      </c>
      <c r="W85" s="76">
        <v>515973.5275805727</v>
      </c>
      <c r="X85" s="76">
        <v>742000</v>
      </c>
      <c r="Y85" s="76">
        <v>654500</v>
      </c>
      <c r="Z85" s="76">
        <v>667677</v>
      </c>
      <c r="AA85" s="76">
        <v>410549.99999999994</v>
      </c>
      <c r="AB85" s="82">
        <v>600000</v>
      </c>
      <c r="AC85" s="67">
        <f t="shared" si="52"/>
        <v>616433</v>
      </c>
      <c r="AD85" s="75">
        <f t="shared" si="53"/>
        <v>1</v>
      </c>
      <c r="AE85" s="75">
        <f t="shared" si="54"/>
        <v>2</v>
      </c>
      <c r="AF85" s="75">
        <f t="shared" si="55"/>
        <v>0</v>
      </c>
      <c r="AG85" s="75">
        <f t="shared" si="56"/>
        <v>2</v>
      </c>
      <c r="AH85" s="75">
        <f t="shared" si="57"/>
        <v>2</v>
      </c>
      <c r="AI85" s="75">
        <f t="shared" si="58"/>
        <v>1</v>
      </c>
      <c r="AJ85" s="75">
        <f t="shared" si="59"/>
        <v>2</v>
      </c>
      <c r="AK85" s="75">
        <f t="shared" si="60"/>
        <v>2</v>
      </c>
      <c r="AL85" s="75">
        <f t="shared" si="61"/>
        <v>0</v>
      </c>
      <c r="AM85" s="75">
        <f t="shared" si="62"/>
        <v>1</v>
      </c>
      <c r="AN85" s="75">
        <f t="shared" si="63"/>
        <v>2</v>
      </c>
      <c r="AO85" s="75">
        <f t="shared" si="64"/>
        <v>1</v>
      </c>
      <c r="AP85" s="75">
        <f t="shared" si="65"/>
        <v>0</v>
      </c>
      <c r="AQ85" s="75">
        <f t="shared" si="66"/>
        <v>2</v>
      </c>
      <c r="AR85" s="75">
        <f t="shared" si="67"/>
        <v>1</v>
      </c>
      <c r="AS85" s="75">
        <f t="shared" si="68"/>
        <v>0</v>
      </c>
      <c r="AT85" s="75">
        <f t="shared" si="69"/>
        <v>0</v>
      </c>
      <c r="AU85" s="75">
        <f t="shared" si="70"/>
        <v>2</v>
      </c>
      <c r="AV85" s="75">
        <f t="shared" si="71"/>
        <v>0</v>
      </c>
      <c r="AW85" s="75">
        <f t="shared" si="72"/>
        <v>2</v>
      </c>
      <c r="AX85" s="75">
        <f t="shared" si="73"/>
        <v>0</v>
      </c>
      <c r="AY85" s="75">
        <f t="shared" si="74"/>
        <v>1</v>
      </c>
      <c r="AZ85" s="75">
        <f t="shared" si="75"/>
        <v>1</v>
      </c>
      <c r="BA85" s="75">
        <f t="shared" si="76"/>
        <v>0</v>
      </c>
      <c r="BB85" s="75">
        <f t="shared" si="77"/>
        <v>2</v>
      </c>
    </row>
    <row r="86" spans="1:54" ht="45">
      <c r="A86" s="6" t="s">
        <v>422</v>
      </c>
      <c r="B86" s="6" t="s">
        <v>423</v>
      </c>
      <c r="C86" s="80" t="s">
        <v>166</v>
      </c>
      <c r="D86" s="57">
        <v>773682</v>
      </c>
      <c r="E86" s="76">
        <v>791699</v>
      </c>
      <c r="F86" s="76">
        <v>742000</v>
      </c>
      <c r="G86" s="76">
        <v>768352</v>
      </c>
      <c r="H86" s="76">
        <v>678125</v>
      </c>
      <c r="I86" s="76">
        <v>836760</v>
      </c>
      <c r="J86" s="76">
        <v>500000</v>
      </c>
      <c r="K86" s="76">
        <v>727804.00000000012</v>
      </c>
      <c r="L86" s="76">
        <v>795700.8</v>
      </c>
      <c r="M86" s="76">
        <v>708061</v>
      </c>
      <c r="N86" s="76">
        <v>499800</v>
      </c>
      <c r="O86" s="76">
        <v>639850</v>
      </c>
      <c r="P86" s="76">
        <v>1006923</v>
      </c>
      <c r="Q86" s="92">
        <v>616433</v>
      </c>
      <c r="R86" s="76">
        <v>836726</v>
      </c>
      <c r="S86" s="76">
        <v>479000</v>
      </c>
      <c r="T86" s="76">
        <v>1667568</v>
      </c>
      <c r="U86" s="76">
        <v>833417</v>
      </c>
      <c r="V86" s="76">
        <v>472421</v>
      </c>
      <c r="W86" s="76">
        <v>640117.79166748212</v>
      </c>
      <c r="X86" s="76">
        <v>742000</v>
      </c>
      <c r="Y86" s="76">
        <v>809200</v>
      </c>
      <c r="Z86" s="76">
        <v>700829</v>
      </c>
      <c r="AA86" s="76">
        <v>410549.99999999994</v>
      </c>
      <c r="AB86" s="82">
        <v>730000</v>
      </c>
      <c r="AC86" s="67">
        <f t="shared" si="52"/>
        <v>730000</v>
      </c>
      <c r="AD86" s="75">
        <f t="shared" si="53"/>
        <v>1</v>
      </c>
      <c r="AE86" s="75">
        <f t="shared" si="54"/>
        <v>1</v>
      </c>
      <c r="AF86" s="75">
        <f t="shared" si="55"/>
        <v>1</v>
      </c>
      <c r="AG86" s="75">
        <f t="shared" si="56"/>
        <v>1</v>
      </c>
      <c r="AH86" s="75">
        <f t="shared" si="57"/>
        <v>2</v>
      </c>
      <c r="AI86" s="75">
        <f t="shared" si="58"/>
        <v>1</v>
      </c>
      <c r="AJ86" s="75">
        <f t="shared" si="59"/>
        <v>0</v>
      </c>
      <c r="AK86" s="75">
        <f t="shared" si="60"/>
        <v>2</v>
      </c>
      <c r="AL86" s="75">
        <f t="shared" si="61"/>
        <v>1</v>
      </c>
      <c r="AM86" s="75">
        <f t="shared" si="62"/>
        <v>2</v>
      </c>
      <c r="AN86" s="75">
        <f t="shared" si="63"/>
        <v>0</v>
      </c>
      <c r="AO86" s="75">
        <f t="shared" si="64"/>
        <v>2</v>
      </c>
      <c r="AP86" s="75">
        <f t="shared" si="65"/>
        <v>0</v>
      </c>
      <c r="AQ86" s="75">
        <f t="shared" si="66"/>
        <v>2</v>
      </c>
      <c r="AR86" s="75">
        <f t="shared" si="67"/>
        <v>1</v>
      </c>
      <c r="AS86" s="75">
        <f t="shared" si="68"/>
        <v>0</v>
      </c>
      <c r="AT86" s="75">
        <f t="shared" si="69"/>
        <v>0</v>
      </c>
      <c r="AU86" s="75">
        <f t="shared" si="70"/>
        <v>1</v>
      </c>
      <c r="AV86" s="75">
        <f t="shared" si="71"/>
        <v>0</v>
      </c>
      <c r="AW86" s="75">
        <f t="shared" si="72"/>
        <v>2</v>
      </c>
      <c r="AX86" s="75">
        <f t="shared" si="73"/>
        <v>1</v>
      </c>
      <c r="AY86" s="75">
        <f t="shared" si="74"/>
        <v>1</v>
      </c>
      <c r="AZ86" s="75">
        <f t="shared" si="75"/>
        <v>2</v>
      </c>
      <c r="BA86" s="75">
        <f t="shared" si="76"/>
        <v>0</v>
      </c>
      <c r="BB86" s="75">
        <f t="shared" si="77"/>
        <v>2</v>
      </c>
    </row>
    <row r="87" spans="1:54" ht="30">
      <c r="A87" s="6" t="s">
        <v>424</v>
      </c>
      <c r="B87" s="6" t="s">
        <v>425</v>
      </c>
      <c r="C87" s="80" t="s">
        <v>166</v>
      </c>
      <c r="D87" s="57">
        <v>707702</v>
      </c>
      <c r="E87" s="76">
        <v>682813</v>
      </c>
      <c r="F87" s="76">
        <v>742000</v>
      </c>
      <c r="G87" s="76">
        <v>716209</v>
      </c>
      <c r="H87" s="76">
        <v>568750</v>
      </c>
      <c r="I87" s="76">
        <v>711953</v>
      </c>
      <c r="J87" s="76">
        <v>500000</v>
      </c>
      <c r="K87" s="76">
        <v>727804.00000000012</v>
      </c>
      <c r="L87" s="76">
        <v>768909.24</v>
      </c>
      <c r="M87" s="76">
        <v>654036</v>
      </c>
      <c r="N87" s="76">
        <v>499800</v>
      </c>
      <c r="O87" s="76">
        <v>639850</v>
      </c>
      <c r="P87" s="76">
        <v>1006923</v>
      </c>
      <c r="Q87" s="92">
        <v>616433</v>
      </c>
      <c r="R87" s="76">
        <v>703011</v>
      </c>
      <c r="S87" s="76">
        <v>575000</v>
      </c>
      <c r="T87" s="76">
        <v>1667568</v>
      </c>
      <c r="U87" s="76">
        <v>683250</v>
      </c>
      <c r="V87" s="76">
        <v>472421</v>
      </c>
      <c r="W87" s="76">
        <v>640117.79166748212</v>
      </c>
      <c r="X87" s="76">
        <v>742000</v>
      </c>
      <c r="Y87" s="76">
        <v>654500</v>
      </c>
      <c r="Z87" s="76">
        <v>616372</v>
      </c>
      <c r="AA87" s="76">
        <v>342125</v>
      </c>
      <c r="AB87" s="82">
        <v>598000</v>
      </c>
      <c r="AC87" s="67">
        <f t="shared" si="52"/>
        <v>654500</v>
      </c>
      <c r="AD87" s="75">
        <f t="shared" si="53"/>
        <v>1</v>
      </c>
      <c r="AE87" s="75">
        <f t="shared" si="54"/>
        <v>1</v>
      </c>
      <c r="AF87" s="75">
        <f t="shared" si="55"/>
        <v>1</v>
      </c>
      <c r="AG87" s="75">
        <f t="shared" si="56"/>
        <v>1</v>
      </c>
      <c r="AH87" s="75">
        <f t="shared" si="57"/>
        <v>2</v>
      </c>
      <c r="AI87" s="75">
        <f t="shared" si="58"/>
        <v>1</v>
      </c>
      <c r="AJ87" s="75">
        <f t="shared" si="59"/>
        <v>0</v>
      </c>
      <c r="AK87" s="75">
        <f t="shared" si="60"/>
        <v>1</v>
      </c>
      <c r="AL87" s="75">
        <f t="shared" si="61"/>
        <v>1</v>
      </c>
      <c r="AM87" s="75">
        <f t="shared" si="62"/>
        <v>2</v>
      </c>
      <c r="AN87" s="75">
        <f t="shared" si="63"/>
        <v>0</v>
      </c>
      <c r="AO87" s="75">
        <f t="shared" si="64"/>
        <v>2</v>
      </c>
      <c r="AP87" s="75">
        <f t="shared" si="65"/>
        <v>0</v>
      </c>
      <c r="AQ87" s="75">
        <f t="shared" si="66"/>
        <v>2</v>
      </c>
      <c r="AR87" s="75">
        <f t="shared" si="67"/>
        <v>1</v>
      </c>
      <c r="AS87" s="75">
        <f t="shared" si="68"/>
        <v>2</v>
      </c>
      <c r="AT87" s="75">
        <f t="shared" si="69"/>
        <v>0</v>
      </c>
      <c r="AU87" s="75">
        <f t="shared" si="70"/>
        <v>1</v>
      </c>
      <c r="AV87" s="75">
        <f t="shared" si="71"/>
        <v>0</v>
      </c>
      <c r="AW87" s="75">
        <f t="shared" si="72"/>
        <v>2</v>
      </c>
      <c r="AX87" s="75">
        <f t="shared" si="73"/>
        <v>1</v>
      </c>
      <c r="AY87" s="75">
        <f t="shared" si="74"/>
        <v>2</v>
      </c>
      <c r="AZ87" s="75">
        <f t="shared" si="75"/>
        <v>2</v>
      </c>
      <c r="BA87" s="75">
        <f t="shared" si="76"/>
        <v>0</v>
      </c>
      <c r="BB87" s="75">
        <f t="shared" si="77"/>
        <v>2</v>
      </c>
    </row>
    <row r="88" spans="1:54" ht="75">
      <c r="A88" s="6" t="s">
        <v>426</v>
      </c>
      <c r="B88" s="6" t="s">
        <v>427</v>
      </c>
      <c r="C88" s="80" t="s">
        <v>166</v>
      </c>
      <c r="D88" s="57">
        <v>886573</v>
      </c>
      <c r="E88" s="76">
        <v>886695</v>
      </c>
      <c r="F88" s="76">
        <v>980000</v>
      </c>
      <c r="G88" s="76">
        <v>856946</v>
      </c>
      <c r="H88" s="76">
        <v>542500</v>
      </c>
      <c r="I88" s="76">
        <v>789958</v>
      </c>
      <c r="J88" s="76">
        <v>500000</v>
      </c>
      <c r="K88" s="76">
        <v>409063</v>
      </c>
      <c r="L88" s="76">
        <v>853154.64</v>
      </c>
      <c r="M88" s="76">
        <v>817696</v>
      </c>
      <c r="N88" s="76">
        <v>414120</v>
      </c>
      <c r="O88" s="76">
        <v>639850</v>
      </c>
      <c r="P88" s="76">
        <v>1006923</v>
      </c>
      <c r="Q88" s="92">
        <v>686675</v>
      </c>
      <c r="R88" s="76">
        <v>876191</v>
      </c>
      <c r="S88" s="76">
        <v>641000</v>
      </c>
      <c r="T88" s="76">
        <v>1667568</v>
      </c>
      <c r="U88" s="76">
        <v>905406</v>
      </c>
      <c r="V88" s="76">
        <v>393684</v>
      </c>
      <c r="W88" s="76">
        <v>713058.10022115288</v>
      </c>
      <c r="X88" s="76">
        <v>980000</v>
      </c>
      <c r="Y88" s="76">
        <v>856800</v>
      </c>
      <c r="Z88" s="76">
        <v>860613</v>
      </c>
      <c r="AA88" s="76">
        <v>342125</v>
      </c>
      <c r="AB88" s="82">
        <v>820000</v>
      </c>
      <c r="AC88" s="67">
        <f t="shared" si="52"/>
        <v>820000</v>
      </c>
      <c r="AD88" s="75">
        <f t="shared" si="53"/>
        <v>1</v>
      </c>
      <c r="AE88" s="75">
        <f t="shared" si="54"/>
        <v>1</v>
      </c>
      <c r="AF88" s="75">
        <f t="shared" si="55"/>
        <v>1</v>
      </c>
      <c r="AG88" s="75">
        <f t="shared" si="56"/>
        <v>1</v>
      </c>
      <c r="AH88" s="75">
        <f t="shared" si="57"/>
        <v>0</v>
      </c>
      <c r="AI88" s="75">
        <f t="shared" si="58"/>
        <v>2</v>
      </c>
      <c r="AJ88" s="75">
        <f t="shared" si="59"/>
        <v>0</v>
      </c>
      <c r="AK88" s="75">
        <f t="shared" si="60"/>
        <v>0</v>
      </c>
      <c r="AL88" s="75">
        <f t="shared" si="61"/>
        <v>1</v>
      </c>
      <c r="AM88" s="75">
        <f t="shared" si="62"/>
        <v>2</v>
      </c>
      <c r="AN88" s="75">
        <f t="shared" si="63"/>
        <v>0</v>
      </c>
      <c r="AO88" s="75">
        <f t="shared" si="64"/>
        <v>0</v>
      </c>
      <c r="AP88" s="75">
        <f t="shared" si="65"/>
        <v>0</v>
      </c>
      <c r="AQ88" s="75">
        <f t="shared" si="66"/>
        <v>2</v>
      </c>
      <c r="AR88" s="75">
        <f t="shared" si="67"/>
        <v>1</v>
      </c>
      <c r="AS88" s="75">
        <f t="shared" si="68"/>
        <v>0</v>
      </c>
      <c r="AT88" s="75">
        <f t="shared" si="69"/>
        <v>0</v>
      </c>
      <c r="AU88" s="75">
        <f t="shared" si="70"/>
        <v>1</v>
      </c>
      <c r="AV88" s="75">
        <f t="shared" si="71"/>
        <v>0</v>
      </c>
      <c r="AW88" s="75">
        <f t="shared" si="72"/>
        <v>2</v>
      </c>
      <c r="AX88" s="75">
        <f t="shared" si="73"/>
        <v>1</v>
      </c>
      <c r="AY88" s="75">
        <f t="shared" si="74"/>
        <v>1</v>
      </c>
      <c r="AZ88" s="75">
        <f t="shared" si="75"/>
        <v>1</v>
      </c>
      <c r="BA88" s="75">
        <f t="shared" si="76"/>
        <v>0</v>
      </c>
      <c r="BB88" s="75">
        <f t="shared" si="77"/>
        <v>2</v>
      </c>
    </row>
    <row r="89" spans="1:54" ht="120">
      <c r="A89" s="6" t="s">
        <v>428</v>
      </c>
      <c r="B89" s="6" t="s">
        <v>429</v>
      </c>
      <c r="C89" s="80" t="s">
        <v>166</v>
      </c>
      <c r="D89" s="57">
        <v>1079387</v>
      </c>
      <c r="E89" s="76">
        <v>1034012</v>
      </c>
      <c r="F89" s="76">
        <v>1120000</v>
      </c>
      <c r="G89" s="76">
        <v>949111</v>
      </c>
      <c r="H89" s="76">
        <v>511875.00000000006</v>
      </c>
      <c r="I89" s="76">
        <v>1010230</v>
      </c>
      <c r="J89" s="76">
        <v>400000</v>
      </c>
      <c r="K89" s="76">
        <v>510510.00000000006</v>
      </c>
      <c r="L89" s="76">
        <v>1043219.52</v>
      </c>
      <c r="M89" s="76">
        <v>1091578</v>
      </c>
      <c r="N89" s="76">
        <v>408000</v>
      </c>
      <c r="O89" s="76">
        <v>639850</v>
      </c>
      <c r="P89" s="76">
        <v>1006923</v>
      </c>
      <c r="Q89" s="92">
        <v>821911</v>
      </c>
      <c r="R89" s="76">
        <v>1031891</v>
      </c>
      <c r="S89" s="76">
        <v>767000</v>
      </c>
      <c r="T89" s="76">
        <v>1667568</v>
      </c>
      <c r="U89" s="76">
        <v>1048606</v>
      </c>
      <c r="V89" s="76">
        <v>551158</v>
      </c>
      <c r="W89" s="76">
        <v>732166.66666666663</v>
      </c>
      <c r="X89" s="76">
        <v>1120000</v>
      </c>
      <c r="Y89" s="76">
        <v>833000</v>
      </c>
      <c r="Z89" s="76">
        <v>1025222</v>
      </c>
      <c r="AA89" s="76">
        <v>342125</v>
      </c>
      <c r="AB89" s="82">
        <v>960000</v>
      </c>
      <c r="AC89" s="67">
        <f t="shared" si="52"/>
        <v>960000</v>
      </c>
      <c r="AD89" s="75">
        <f t="shared" si="53"/>
        <v>1</v>
      </c>
      <c r="AE89" s="75">
        <f t="shared" si="54"/>
        <v>1</v>
      </c>
      <c r="AF89" s="75">
        <f t="shared" si="55"/>
        <v>1</v>
      </c>
      <c r="AG89" s="75">
        <f t="shared" si="56"/>
        <v>2</v>
      </c>
      <c r="AH89" s="75">
        <f t="shared" si="57"/>
        <v>0</v>
      </c>
      <c r="AI89" s="75">
        <f t="shared" si="58"/>
        <v>1</v>
      </c>
      <c r="AJ89" s="75">
        <f t="shared" si="59"/>
        <v>0</v>
      </c>
      <c r="AK89" s="75">
        <f t="shared" si="60"/>
        <v>0</v>
      </c>
      <c r="AL89" s="75">
        <f t="shared" si="61"/>
        <v>1</v>
      </c>
      <c r="AM89" s="75">
        <f t="shared" si="62"/>
        <v>1</v>
      </c>
      <c r="AN89" s="75">
        <f t="shared" si="63"/>
        <v>0</v>
      </c>
      <c r="AO89" s="75">
        <f t="shared" si="64"/>
        <v>0</v>
      </c>
      <c r="AP89" s="75">
        <f t="shared" si="65"/>
        <v>1</v>
      </c>
      <c r="AQ89" s="75">
        <f t="shared" si="66"/>
        <v>2</v>
      </c>
      <c r="AR89" s="75">
        <f t="shared" si="67"/>
        <v>1</v>
      </c>
      <c r="AS89" s="75">
        <f t="shared" si="68"/>
        <v>0</v>
      </c>
      <c r="AT89" s="75">
        <f t="shared" si="69"/>
        <v>0</v>
      </c>
      <c r="AU89" s="75">
        <f t="shared" si="70"/>
        <v>1</v>
      </c>
      <c r="AV89" s="75">
        <f t="shared" si="71"/>
        <v>0</v>
      </c>
      <c r="AW89" s="75">
        <f t="shared" si="72"/>
        <v>0</v>
      </c>
      <c r="AX89" s="75">
        <f t="shared" si="73"/>
        <v>1</v>
      </c>
      <c r="AY89" s="75">
        <f t="shared" si="74"/>
        <v>2</v>
      </c>
      <c r="AZ89" s="75">
        <f t="shared" si="75"/>
        <v>1</v>
      </c>
      <c r="BA89" s="75">
        <f t="shared" si="76"/>
        <v>0</v>
      </c>
      <c r="BB89" s="75">
        <f t="shared" si="77"/>
        <v>2</v>
      </c>
    </row>
    <row r="90" spans="1:54" ht="30">
      <c r="A90" s="6" t="s">
        <v>430</v>
      </c>
      <c r="B90" s="6" t="s">
        <v>431</v>
      </c>
      <c r="C90" s="80" t="s">
        <v>166</v>
      </c>
      <c r="D90" s="57">
        <v>373268</v>
      </c>
      <c r="E90" s="76">
        <v>15334</v>
      </c>
      <c r="F90" s="76">
        <v>518000</v>
      </c>
      <c r="G90" s="76">
        <v>453921</v>
      </c>
      <c r="H90" s="76">
        <v>519166</v>
      </c>
      <c r="I90" s="76">
        <v>483672</v>
      </c>
      <c r="J90" s="76">
        <v>400000</v>
      </c>
      <c r="K90" s="76">
        <v>428043.00000000006</v>
      </c>
      <c r="L90" s="76">
        <v>522365.76</v>
      </c>
      <c r="M90" s="76">
        <v>452247</v>
      </c>
      <c r="N90" s="76">
        <v>420000</v>
      </c>
      <c r="O90" s="76">
        <v>639850</v>
      </c>
      <c r="P90" s="76">
        <v>1006923</v>
      </c>
      <c r="Q90" s="92">
        <v>362745</v>
      </c>
      <c r="R90" s="76">
        <v>494949</v>
      </c>
      <c r="S90" s="76">
        <v>337000</v>
      </c>
      <c r="T90" s="76">
        <v>1667568</v>
      </c>
      <c r="U90" s="76">
        <v>467174</v>
      </c>
      <c r="V90" s="76">
        <v>283453</v>
      </c>
      <c r="W90" s="76">
        <v>717218.81419325725</v>
      </c>
      <c r="X90" s="76">
        <v>518000</v>
      </c>
      <c r="Y90" s="76">
        <v>464100</v>
      </c>
      <c r="Z90" s="76">
        <v>492819</v>
      </c>
      <c r="AA90" s="76">
        <v>383179.99999999994</v>
      </c>
      <c r="AB90" s="82">
        <v>423000</v>
      </c>
      <c r="AC90" s="67">
        <f t="shared" si="52"/>
        <v>464100</v>
      </c>
      <c r="AD90" s="75">
        <f t="shared" si="53"/>
        <v>2</v>
      </c>
      <c r="AE90" s="75">
        <f t="shared" si="54"/>
        <v>0</v>
      </c>
      <c r="AF90" s="75">
        <f t="shared" si="55"/>
        <v>1</v>
      </c>
      <c r="AG90" s="75">
        <f t="shared" si="56"/>
        <v>2</v>
      </c>
      <c r="AH90" s="75">
        <f t="shared" si="57"/>
        <v>1</v>
      </c>
      <c r="AI90" s="75">
        <f t="shared" si="58"/>
        <v>1</v>
      </c>
      <c r="AJ90" s="75">
        <f t="shared" si="59"/>
        <v>2</v>
      </c>
      <c r="AK90" s="75">
        <f t="shared" si="60"/>
        <v>2</v>
      </c>
      <c r="AL90" s="75">
        <f t="shared" si="61"/>
        <v>1</v>
      </c>
      <c r="AM90" s="75">
        <f t="shared" si="62"/>
        <v>2</v>
      </c>
      <c r="AN90" s="75">
        <f t="shared" si="63"/>
        <v>2</v>
      </c>
      <c r="AO90" s="75">
        <f t="shared" si="64"/>
        <v>0</v>
      </c>
      <c r="AP90" s="75">
        <f t="shared" si="65"/>
        <v>0</v>
      </c>
      <c r="AQ90" s="75">
        <f t="shared" si="66"/>
        <v>0</v>
      </c>
      <c r="AR90" s="75">
        <f t="shared" si="67"/>
        <v>1</v>
      </c>
      <c r="AS90" s="75">
        <f t="shared" si="68"/>
        <v>0</v>
      </c>
      <c r="AT90" s="75">
        <f t="shared" si="69"/>
        <v>0</v>
      </c>
      <c r="AU90" s="75">
        <f t="shared" si="70"/>
        <v>1</v>
      </c>
      <c r="AV90" s="75">
        <f t="shared" si="71"/>
        <v>0</v>
      </c>
      <c r="AW90" s="75">
        <f t="shared" si="72"/>
        <v>0</v>
      </c>
      <c r="AX90" s="75">
        <f t="shared" si="73"/>
        <v>1</v>
      </c>
      <c r="AY90" s="75">
        <f t="shared" si="74"/>
        <v>2</v>
      </c>
      <c r="AZ90" s="75">
        <f t="shared" si="75"/>
        <v>1</v>
      </c>
      <c r="BA90" s="75">
        <f t="shared" si="76"/>
        <v>2</v>
      </c>
      <c r="BB90" s="75">
        <f t="shared" si="77"/>
        <v>2</v>
      </c>
    </row>
    <row r="91" spans="1:54" ht="30">
      <c r="A91" s="6" t="s">
        <v>432</v>
      </c>
      <c r="B91" s="6" t="s">
        <v>433</v>
      </c>
      <c r="C91" s="80" t="s">
        <v>166</v>
      </c>
      <c r="D91" s="57">
        <v>674746</v>
      </c>
      <c r="E91" s="76">
        <v>659041</v>
      </c>
      <c r="F91" s="76">
        <v>442400</v>
      </c>
      <c r="G91" s="76">
        <v>584641</v>
      </c>
      <c r="H91" s="76">
        <v>415625</v>
      </c>
      <c r="I91" s="76">
        <v>719277</v>
      </c>
      <c r="J91" s="76">
        <v>200000</v>
      </c>
      <c r="K91" s="76">
        <v>359975</v>
      </c>
      <c r="L91" s="76">
        <v>560819.16</v>
      </c>
      <c r="M91" s="76">
        <v>689208</v>
      </c>
      <c r="N91" s="76">
        <v>285600</v>
      </c>
      <c r="O91" s="76">
        <v>338750</v>
      </c>
      <c r="P91" s="76">
        <v>823846</v>
      </c>
      <c r="Q91" s="92">
        <v>308216</v>
      </c>
      <c r="R91" s="76">
        <v>544994</v>
      </c>
      <c r="S91" s="76">
        <v>287000</v>
      </c>
      <c r="T91" s="76">
        <v>1020960</v>
      </c>
      <c r="U91" s="76">
        <v>677612</v>
      </c>
      <c r="V91" s="76">
        <v>188968</v>
      </c>
      <c r="W91" s="76">
        <v>316539.7090966726</v>
      </c>
      <c r="X91" s="76">
        <v>442400</v>
      </c>
      <c r="Y91" s="76">
        <v>654500</v>
      </c>
      <c r="Z91" s="76">
        <v>571622</v>
      </c>
      <c r="AA91" s="76">
        <v>246329.99999999997</v>
      </c>
      <c r="AB91" s="82">
        <v>360000</v>
      </c>
      <c r="AC91" s="67">
        <f t="shared" si="52"/>
        <v>442400</v>
      </c>
      <c r="AD91" s="75">
        <f t="shared" si="53"/>
        <v>0</v>
      </c>
      <c r="AE91" s="75">
        <f t="shared" si="54"/>
        <v>0</v>
      </c>
      <c r="AF91" s="75">
        <f t="shared" si="55"/>
        <v>2</v>
      </c>
      <c r="AG91" s="75">
        <f t="shared" si="56"/>
        <v>0</v>
      </c>
      <c r="AH91" s="75">
        <f t="shared" si="57"/>
        <v>2</v>
      </c>
      <c r="AI91" s="75">
        <f t="shared" si="58"/>
        <v>0</v>
      </c>
      <c r="AJ91" s="75">
        <f t="shared" si="59"/>
        <v>0</v>
      </c>
      <c r="AK91" s="75">
        <f t="shared" si="60"/>
        <v>2</v>
      </c>
      <c r="AL91" s="75">
        <f t="shared" si="61"/>
        <v>0</v>
      </c>
      <c r="AM91" s="75">
        <f t="shared" si="62"/>
        <v>0</v>
      </c>
      <c r="AN91" s="75">
        <f t="shared" si="63"/>
        <v>0</v>
      </c>
      <c r="AO91" s="75">
        <f t="shared" si="64"/>
        <v>0</v>
      </c>
      <c r="AP91" s="75">
        <f t="shared" si="65"/>
        <v>0</v>
      </c>
      <c r="AQ91" s="75">
        <f t="shared" si="66"/>
        <v>0</v>
      </c>
      <c r="AR91" s="75">
        <f t="shared" si="67"/>
        <v>0</v>
      </c>
      <c r="AS91" s="75">
        <f t="shared" si="68"/>
        <v>0</v>
      </c>
      <c r="AT91" s="75">
        <f t="shared" si="69"/>
        <v>0</v>
      </c>
      <c r="AU91" s="75">
        <f t="shared" si="70"/>
        <v>0</v>
      </c>
      <c r="AV91" s="75">
        <f t="shared" si="71"/>
        <v>0</v>
      </c>
      <c r="AW91" s="75">
        <f t="shared" si="72"/>
        <v>0</v>
      </c>
      <c r="AX91" s="75">
        <f t="shared" si="73"/>
        <v>2</v>
      </c>
      <c r="AY91" s="75">
        <f t="shared" si="74"/>
        <v>0</v>
      </c>
      <c r="AZ91" s="75">
        <f t="shared" si="75"/>
        <v>0</v>
      </c>
      <c r="BA91" s="75">
        <f t="shared" si="76"/>
        <v>0</v>
      </c>
      <c r="BB91" s="75">
        <f t="shared" si="77"/>
        <v>2</v>
      </c>
    </row>
    <row r="92" spans="1:54" ht="30">
      <c r="A92" s="6" t="s">
        <v>434</v>
      </c>
      <c r="B92" s="6" t="s">
        <v>435</v>
      </c>
      <c r="C92" s="80" t="s">
        <v>166</v>
      </c>
      <c r="D92" s="57">
        <v>430815</v>
      </c>
      <c r="E92" s="76">
        <v>446888</v>
      </c>
      <c r="F92" s="76">
        <v>312200</v>
      </c>
      <c r="G92" s="76">
        <v>466747</v>
      </c>
      <c r="H92" s="76">
        <v>413225</v>
      </c>
      <c r="I92" s="76">
        <v>498633</v>
      </c>
      <c r="J92" s="76">
        <v>800000</v>
      </c>
      <c r="K92" s="76">
        <v>209440.00000000003</v>
      </c>
      <c r="L92" s="76">
        <v>538523.64</v>
      </c>
      <c r="M92" s="76">
        <v>366642</v>
      </c>
      <c r="N92" s="76">
        <v>257040</v>
      </c>
      <c r="O92" s="76">
        <v>564550</v>
      </c>
      <c r="P92" s="76">
        <v>732308</v>
      </c>
      <c r="Q92" s="92">
        <v>173263</v>
      </c>
      <c r="R92" s="76">
        <v>400459</v>
      </c>
      <c r="S92" s="76">
        <v>160000</v>
      </c>
      <c r="T92" s="76">
        <v>264407.91451199999</v>
      </c>
      <c r="U92" s="76">
        <v>484527</v>
      </c>
      <c r="V92" s="76">
        <v>551158</v>
      </c>
      <c r="W92" s="76">
        <v>179884.47469748129</v>
      </c>
      <c r="X92" s="76">
        <v>312200</v>
      </c>
      <c r="Y92" s="76">
        <v>416500</v>
      </c>
      <c r="Z92" s="76">
        <v>497624</v>
      </c>
      <c r="AA92" s="76">
        <v>191589.99999999997</v>
      </c>
      <c r="AB92" s="82">
        <v>210000</v>
      </c>
      <c r="AC92" s="67">
        <f t="shared" si="52"/>
        <v>413225</v>
      </c>
      <c r="AD92" s="75">
        <f t="shared" si="53"/>
        <v>1</v>
      </c>
      <c r="AE92" s="75">
        <f t="shared" si="54"/>
        <v>1</v>
      </c>
      <c r="AF92" s="75">
        <f t="shared" si="55"/>
        <v>0</v>
      </c>
      <c r="AG92" s="75">
        <f t="shared" si="56"/>
        <v>1</v>
      </c>
      <c r="AH92" s="75">
        <f t="shared" si="57"/>
        <v>2</v>
      </c>
      <c r="AI92" s="75">
        <f t="shared" si="58"/>
        <v>0</v>
      </c>
      <c r="AJ92" s="75">
        <f t="shared" si="59"/>
        <v>0</v>
      </c>
      <c r="AK92" s="75">
        <f t="shared" si="60"/>
        <v>0</v>
      </c>
      <c r="AL92" s="75">
        <f t="shared" si="61"/>
        <v>0</v>
      </c>
      <c r="AM92" s="75">
        <f t="shared" si="62"/>
        <v>2</v>
      </c>
      <c r="AN92" s="75">
        <f t="shared" si="63"/>
        <v>0</v>
      </c>
      <c r="AO92" s="75">
        <f t="shared" si="64"/>
        <v>0</v>
      </c>
      <c r="AP92" s="75">
        <f t="shared" si="65"/>
        <v>0</v>
      </c>
      <c r="AQ92" s="75">
        <f t="shared" si="66"/>
        <v>0</v>
      </c>
      <c r="AR92" s="75">
        <f t="shared" si="67"/>
        <v>2</v>
      </c>
      <c r="AS92" s="75">
        <f t="shared" si="68"/>
        <v>0</v>
      </c>
      <c r="AT92" s="75">
        <f t="shared" si="69"/>
        <v>0</v>
      </c>
      <c r="AU92" s="75">
        <f t="shared" si="70"/>
        <v>1</v>
      </c>
      <c r="AV92" s="75">
        <f t="shared" si="71"/>
        <v>0</v>
      </c>
      <c r="AW92" s="75">
        <f t="shared" si="72"/>
        <v>0</v>
      </c>
      <c r="AX92" s="75">
        <f t="shared" si="73"/>
        <v>0</v>
      </c>
      <c r="AY92" s="75">
        <f t="shared" si="74"/>
        <v>1</v>
      </c>
      <c r="AZ92" s="75">
        <f t="shared" si="75"/>
        <v>0</v>
      </c>
      <c r="BA92" s="75">
        <f t="shared" si="76"/>
        <v>0</v>
      </c>
      <c r="BB92" s="75">
        <f t="shared" si="77"/>
        <v>0</v>
      </c>
    </row>
    <row r="93" spans="1:54" ht="60">
      <c r="A93" s="6" t="s">
        <v>436</v>
      </c>
      <c r="B93" s="6" t="s">
        <v>437</v>
      </c>
      <c r="C93" s="80" t="s">
        <v>166</v>
      </c>
      <c r="D93" s="57">
        <v>1026783</v>
      </c>
      <c r="E93" s="76">
        <v>1094071</v>
      </c>
      <c r="F93" s="76">
        <v>980000</v>
      </c>
      <c r="G93" s="76">
        <v>927165</v>
      </c>
      <c r="H93" s="76">
        <v>568750</v>
      </c>
      <c r="I93" s="76">
        <v>1007593</v>
      </c>
      <c r="J93" s="76">
        <v>600000</v>
      </c>
      <c r="K93" s="76">
        <v>442442.00000000006</v>
      </c>
      <c r="L93" s="76">
        <v>656200.43999999994</v>
      </c>
      <c r="M93" s="76">
        <v>1051715</v>
      </c>
      <c r="N93" s="76">
        <v>456960</v>
      </c>
      <c r="O93" s="76">
        <v>658650</v>
      </c>
      <c r="P93" s="76">
        <v>640769</v>
      </c>
      <c r="Q93" s="92">
        <v>821911</v>
      </c>
      <c r="R93" s="76">
        <v>939771</v>
      </c>
      <c r="S93" s="76">
        <v>767000</v>
      </c>
      <c r="T93" s="76">
        <v>833784</v>
      </c>
      <c r="U93" s="76">
        <v>953658</v>
      </c>
      <c r="V93" s="76">
        <v>708632</v>
      </c>
      <c r="W93" s="76">
        <v>151163.42411553051</v>
      </c>
      <c r="X93" s="76">
        <v>980000</v>
      </c>
      <c r="Y93" s="76">
        <v>1071000</v>
      </c>
      <c r="Z93" s="76">
        <v>1079107</v>
      </c>
      <c r="AA93" s="76">
        <v>547400</v>
      </c>
      <c r="AB93" s="82">
        <v>959000</v>
      </c>
      <c r="AC93" s="67">
        <f t="shared" si="52"/>
        <v>833784</v>
      </c>
      <c r="AD93" s="75">
        <f t="shared" si="53"/>
        <v>0</v>
      </c>
      <c r="AE93" s="75">
        <f t="shared" si="54"/>
        <v>0</v>
      </c>
      <c r="AF93" s="75">
        <f t="shared" si="55"/>
        <v>1</v>
      </c>
      <c r="AG93" s="75">
        <f t="shared" si="56"/>
        <v>1</v>
      </c>
      <c r="AH93" s="75">
        <f t="shared" si="57"/>
        <v>0</v>
      </c>
      <c r="AI93" s="75">
        <f t="shared" si="58"/>
        <v>0</v>
      </c>
      <c r="AJ93" s="75">
        <f t="shared" si="59"/>
        <v>0</v>
      </c>
      <c r="AK93" s="75">
        <f t="shared" si="60"/>
        <v>0</v>
      </c>
      <c r="AL93" s="75">
        <f t="shared" si="61"/>
        <v>0</v>
      </c>
      <c r="AM93" s="75">
        <f t="shared" si="62"/>
        <v>0</v>
      </c>
      <c r="AN93" s="75">
        <f t="shared" si="63"/>
        <v>0</v>
      </c>
      <c r="AO93" s="75">
        <f t="shared" si="64"/>
        <v>0</v>
      </c>
      <c r="AP93" s="75">
        <f t="shared" si="65"/>
        <v>0</v>
      </c>
      <c r="AQ93" s="75">
        <f t="shared" si="66"/>
        <v>2</v>
      </c>
      <c r="AR93" s="75">
        <f t="shared" si="67"/>
        <v>1</v>
      </c>
      <c r="AS93" s="75">
        <f t="shared" si="68"/>
        <v>2</v>
      </c>
      <c r="AT93" s="75">
        <f t="shared" si="69"/>
        <v>2</v>
      </c>
      <c r="AU93" s="75">
        <f t="shared" si="70"/>
        <v>1</v>
      </c>
      <c r="AV93" s="75">
        <f t="shared" si="71"/>
        <v>2</v>
      </c>
      <c r="AW93" s="75">
        <f t="shared" si="72"/>
        <v>0</v>
      </c>
      <c r="AX93" s="75">
        <f t="shared" si="73"/>
        <v>1</v>
      </c>
      <c r="AY93" s="75">
        <f t="shared" si="74"/>
        <v>0</v>
      </c>
      <c r="AZ93" s="75">
        <f t="shared" si="75"/>
        <v>0</v>
      </c>
      <c r="BA93" s="75">
        <f t="shared" si="76"/>
        <v>0</v>
      </c>
      <c r="BB93" s="75">
        <f t="shared" si="77"/>
        <v>1</v>
      </c>
    </row>
    <row r="94" spans="1:54" ht="90">
      <c r="A94" s="6" t="s">
        <v>438</v>
      </c>
      <c r="B94" s="6" t="s">
        <v>439</v>
      </c>
      <c r="C94" s="80" t="s">
        <v>166</v>
      </c>
      <c r="D94" s="57">
        <v>961613</v>
      </c>
      <c r="E94" s="76">
        <v>1027344</v>
      </c>
      <c r="F94" s="76">
        <v>840000</v>
      </c>
      <c r="G94" s="76">
        <v>831501</v>
      </c>
      <c r="H94" s="76">
        <v>612500</v>
      </c>
      <c r="I94" s="76">
        <v>1090773</v>
      </c>
      <c r="J94" s="76">
        <v>400000</v>
      </c>
      <c r="K94" s="76">
        <v>442442.00000000006</v>
      </c>
      <c r="L94" s="76">
        <v>627234.84</v>
      </c>
      <c r="M94" s="76">
        <v>1009136</v>
      </c>
      <c r="N94" s="76">
        <v>456960</v>
      </c>
      <c r="O94" s="76">
        <v>564550</v>
      </c>
      <c r="P94" s="76">
        <v>457692</v>
      </c>
      <c r="Q94" s="92">
        <v>765718</v>
      </c>
      <c r="R94" s="76">
        <v>809727</v>
      </c>
      <c r="S94" s="76">
        <v>715000</v>
      </c>
      <c r="T94" s="76">
        <v>646608</v>
      </c>
      <c r="U94" s="76">
        <v>976182</v>
      </c>
      <c r="V94" s="76">
        <v>551158</v>
      </c>
      <c r="W94" s="76">
        <v>717218.81419325725</v>
      </c>
      <c r="X94" s="76">
        <v>840000</v>
      </c>
      <c r="Y94" s="76">
        <v>952000</v>
      </c>
      <c r="Z94" s="76">
        <v>1007703</v>
      </c>
      <c r="AA94" s="76">
        <v>520029.99999999994</v>
      </c>
      <c r="AB94" s="82">
        <v>900000</v>
      </c>
      <c r="AC94" s="67">
        <f t="shared" si="52"/>
        <v>765718</v>
      </c>
      <c r="AD94" s="75">
        <f t="shared" si="53"/>
        <v>0</v>
      </c>
      <c r="AE94" s="75">
        <f t="shared" si="54"/>
        <v>0</v>
      </c>
      <c r="AF94" s="75">
        <f t="shared" si="55"/>
        <v>1</v>
      </c>
      <c r="AG94" s="75">
        <f t="shared" si="56"/>
        <v>1</v>
      </c>
      <c r="AH94" s="75">
        <f t="shared" si="57"/>
        <v>0</v>
      </c>
      <c r="AI94" s="75">
        <f t="shared" si="58"/>
        <v>0</v>
      </c>
      <c r="AJ94" s="75">
        <f t="shared" si="59"/>
        <v>0</v>
      </c>
      <c r="AK94" s="75">
        <f t="shared" si="60"/>
        <v>0</v>
      </c>
      <c r="AL94" s="75">
        <f t="shared" si="61"/>
        <v>2</v>
      </c>
      <c r="AM94" s="75">
        <f t="shared" si="62"/>
        <v>0</v>
      </c>
      <c r="AN94" s="75">
        <f t="shared" si="63"/>
        <v>0</v>
      </c>
      <c r="AO94" s="75">
        <f t="shared" si="64"/>
        <v>0</v>
      </c>
      <c r="AP94" s="75">
        <f t="shared" si="65"/>
        <v>0</v>
      </c>
      <c r="AQ94" s="75">
        <f t="shared" si="66"/>
        <v>2</v>
      </c>
      <c r="AR94" s="75">
        <f t="shared" si="67"/>
        <v>1</v>
      </c>
      <c r="AS94" s="75">
        <f t="shared" si="68"/>
        <v>2</v>
      </c>
      <c r="AT94" s="75">
        <f t="shared" si="69"/>
        <v>2</v>
      </c>
      <c r="AU94" s="75">
        <f t="shared" si="70"/>
        <v>0</v>
      </c>
      <c r="AV94" s="75">
        <f t="shared" si="71"/>
        <v>0</v>
      </c>
      <c r="AW94" s="75">
        <f t="shared" si="72"/>
        <v>2</v>
      </c>
      <c r="AX94" s="75">
        <f t="shared" si="73"/>
        <v>1</v>
      </c>
      <c r="AY94" s="75">
        <f t="shared" si="74"/>
        <v>0</v>
      </c>
      <c r="AZ94" s="75">
        <f t="shared" si="75"/>
        <v>0</v>
      </c>
      <c r="BA94" s="75">
        <f t="shared" si="76"/>
        <v>0</v>
      </c>
      <c r="BB94" s="75">
        <f t="shared" si="77"/>
        <v>1</v>
      </c>
    </row>
    <row r="95" spans="1:54" ht="75">
      <c r="A95" s="6" t="s">
        <v>440</v>
      </c>
      <c r="B95" s="6" t="s">
        <v>441</v>
      </c>
      <c r="C95" s="80" t="s">
        <v>166</v>
      </c>
      <c r="D95" s="57">
        <v>856891</v>
      </c>
      <c r="E95" s="76">
        <v>881987</v>
      </c>
      <c r="F95" s="76">
        <v>840000</v>
      </c>
      <c r="G95" s="76">
        <v>919651</v>
      </c>
      <c r="H95" s="76">
        <v>525000.00000000012</v>
      </c>
      <c r="I95" s="76">
        <v>1034054</v>
      </c>
      <c r="J95" s="76">
        <v>400000</v>
      </c>
      <c r="K95" s="76">
        <v>391391.00000000006</v>
      </c>
      <c r="L95" s="76">
        <v>598378.31999999995</v>
      </c>
      <c r="M95" s="76">
        <v>946423</v>
      </c>
      <c r="N95" s="76">
        <v>456960</v>
      </c>
      <c r="O95" s="76">
        <v>526900</v>
      </c>
      <c r="P95" s="76">
        <v>366154</v>
      </c>
      <c r="Q95" s="92">
        <v>739113</v>
      </c>
      <c r="R95" s="76">
        <v>939670</v>
      </c>
      <c r="S95" s="76">
        <v>690000</v>
      </c>
      <c r="T95" s="76">
        <v>646608</v>
      </c>
      <c r="U95" s="76">
        <v>992699</v>
      </c>
      <c r="V95" s="76">
        <v>472421</v>
      </c>
      <c r="W95" s="76">
        <v>668183.31264457107</v>
      </c>
      <c r="X95" s="76">
        <v>840000</v>
      </c>
      <c r="Y95" s="76">
        <v>844900</v>
      </c>
      <c r="Z95" s="76">
        <v>872407</v>
      </c>
      <c r="AA95" s="76">
        <v>478974.99999999994</v>
      </c>
      <c r="AB95" s="82">
        <v>890000</v>
      </c>
      <c r="AC95" s="67">
        <f t="shared" si="52"/>
        <v>739113</v>
      </c>
      <c r="AD95" s="75">
        <f t="shared" si="53"/>
        <v>1</v>
      </c>
      <c r="AE95" s="75">
        <f t="shared" si="54"/>
        <v>1</v>
      </c>
      <c r="AF95" s="75">
        <f t="shared" si="55"/>
        <v>1</v>
      </c>
      <c r="AG95" s="75">
        <f t="shared" si="56"/>
        <v>0</v>
      </c>
      <c r="AH95" s="75">
        <f t="shared" si="57"/>
        <v>0</v>
      </c>
      <c r="AI95" s="75">
        <f t="shared" si="58"/>
        <v>0</v>
      </c>
      <c r="AJ95" s="75">
        <f t="shared" si="59"/>
        <v>0</v>
      </c>
      <c r="AK95" s="75">
        <f t="shared" si="60"/>
        <v>0</v>
      </c>
      <c r="AL95" s="75">
        <f t="shared" si="61"/>
        <v>2</v>
      </c>
      <c r="AM95" s="75">
        <f t="shared" si="62"/>
        <v>0</v>
      </c>
      <c r="AN95" s="75">
        <f t="shared" si="63"/>
        <v>0</v>
      </c>
      <c r="AO95" s="75">
        <f t="shared" si="64"/>
        <v>0</v>
      </c>
      <c r="AP95" s="75">
        <f t="shared" si="65"/>
        <v>0</v>
      </c>
      <c r="AQ95" s="75">
        <f t="shared" si="66"/>
        <v>2</v>
      </c>
      <c r="AR95" s="75">
        <f t="shared" si="67"/>
        <v>0</v>
      </c>
      <c r="AS95" s="75">
        <f t="shared" si="68"/>
        <v>2</v>
      </c>
      <c r="AT95" s="75">
        <f t="shared" si="69"/>
        <v>2</v>
      </c>
      <c r="AU95" s="75">
        <f t="shared" si="70"/>
        <v>0</v>
      </c>
      <c r="AV95" s="75">
        <f t="shared" si="71"/>
        <v>0</v>
      </c>
      <c r="AW95" s="75">
        <f t="shared" si="72"/>
        <v>2</v>
      </c>
      <c r="AX95" s="75">
        <f t="shared" si="73"/>
        <v>1</v>
      </c>
      <c r="AY95" s="75">
        <f t="shared" si="74"/>
        <v>1</v>
      </c>
      <c r="AZ95" s="75">
        <f t="shared" si="75"/>
        <v>1</v>
      </c>
      <c r="BA95" s="75">
        <f t="shared" si="76"/>
        <v>0</v>
      </c>
      <c r="BB95" s="75">
        <f t="shared" si="77"/>
        <v>0</v>
      </c>
    </row>
    <row r="96" spans="1:54" ht="94.35" customHeight="1">
      <c r="A96" s="6" t="s">
        <v>442</v>
      </c>
      <c r="B96" s="6" t="s">
        <v>443</v>
      </c>
      <c r="C96" s="80" t="s">
        <v>166</v>
      </c>
      <c r="D96" s="57">
        <v>962262</v>
      </c>
      <c r="E96" s="76">
        <v>919652</v>
      </c>
      <c r="F96" s="76">
        <v>770000</v>
      </c>
      <c r="G96" s="76">
        <v>700735</v>
      </c>
      <c r="H96" s="76">
        <v>525000.00000000012</v>
      </c>
      <c r="I96" s="76">
        <v>985006</v>
      </c>
      <c r="J96" s="76">
        <v>400000</v>
      </c>
      <c r="K96" s="76">
        <v>353430</v>
      </c>
      <c r="L96" s="76">
        <v>631806.48</v>
      </c>
      <c r="M96" s="76">
        <v>894250</v>
      </c>
      <c r="N96" s="76">
        <v>428400</v>
      </c>
      <c r="O96" s="76">
        <v>526850</v>
      </c>
      <c r="P96" s="76">
        <v>311231</v>
      </c>
      <c r="Q96" s="92">
        <v>719173</v>
      </c>
      <c r="R96" s="76">
        <v>912216</v>
      </c>
      <c r="S96" s="76">
        <v>671000</v>
      </c>
      <c r="T96" s="76">
        <v>595560</v>
      </c>
      <c r="U96" s="76">
        <v>962223</v>
      </c>
      <c r="V96" s="76">
        <v>314947</v>
      </c>
      <c r="W96" s="76">
        <v>644967.46442139009</v>
      </c>
      <c r="X96" s="76">
        <v>770000</v>
      </c>
      <c r="Y96" s="76">
        <v>975800</v>
      </c>
      <c r="Z96" s="76">
        <v>747599</v>
      </c>
      <c r="AA96" s="76">
        <v>478974.99999999994</v>
      </c>
      <c r="AB96" s="82">
        <v>875000</v>
      </c>
      <c r="AC96" s="67">
        <f t="shared" si="52"/>
        <v>700735</v>
      </c>
      <c r="AD96" s="75">
        <f t="shared" si="53"/>
        <v>0</v>
      </c>
      <c r="AE96" s="75">
        <f t="shared" si="54"/>
        <v>0</v>
      </c>
      <c r="AF96" s="75">
        <f t="shared" si="55"/>
        <v>1</v>
      </c>
      <c r="AG96" s="75">
        <f t="shared" si="56"/>
        <v>2</v>
      </c>
      <c r="AH96" s="75">
        <f t="shared" si="57"/>
        <v>0</v>
      </c>
      <c r="AI96" s="75">
        <f t="shared" si="58"/>
        <v>0</v>
      </c>
      <c r="AJ96" s="75">
        <f t="shared" si="59"/>
        <v>0</v>
      </c>
      <c r="AK96" s="75">
        <f t="shared" si="60"/>
        <v>0</v>
      </c>
      <c r="AL96" s="75">
        <f t="shared" si="61"/>
        <v>2</v>
      </c>
      <c r="AM96" s="75">
        <f t="shared" si="62"/>
        <v>0</v>
      </c>
      <c r="AN96" s="75">
        <f t="shared" si="63"/>
        <v>0</v>
      </c>
      <c r="AO96" s="75">
        <f t="shared" si="64"/>
        <v>0</v>
      </c>
      <c r="AP96" s="75">
        <f t="shared" si="65"/>
        <v>0</v>
      </c>
      <c r="AQ96" s="75">
        <f t="shared" si="66"/>
        <v>1</v>
      </c>
      <c r="AR96" s="75">
        <f t="shared" si="67"/>
        <v>0</v>
      </c>
      <c r="AS96" s="75">
        <f t="shared" si="68"/>
        <v>2</v>
      </c>
      <c r="AT96" s="75">
        <f t="shared" si="69"/>
        <v>2</v>
      </c>
      <c r="AU96" s="75">
        <f t="shared" si="70"/>
        <v>0</v>
      </c>
      <c r="AV96" s="75">
        <f t="shared" si="71"/>
        <v>0</v>
      </c>
      <c r="AW96" s="75">
        <f t="shared" si="72"/>
        <v>2</v>
      </c>
      <c r="AX96" s="75">
        <f t="shared" si="73"/>
        <v>1</v>
      </c>
      <c r="AY96" s="75">
        <f t="shared" si="74"/>
        <v>0</v>
      </c>
      <c r="AZ96" s="75">
        <f t="shared" si="75"/>
        <v>1</v>
      </c>
      <c r="BA96" s="75">
        <f t="shared" si="76"/>
        <v>0</v>
      </c>
      <c r="BB96" s="75">
        <f t="shared" si="77"/>
        <v>0</v>
      </c>
    </row>
    <row r="97" spans="1:54" ht="75">
      <c r="A97" s="6" t="s">
        <v>444</v>
      </c>
      <c r="B97" s="6" t="s">
        <v>445</v>
      </c>
      <c r="C97" s="80" t="s">
        <v>166</v>
      </c>
      <c r="D97" s="57">
        <v>565754</v>
      </c>
      <c r="E97" s="76">
        <v>578732</v>
      </c>
      <c r="F97" s="76">
        <v>630000</v>
      </c>
      <c r="G97" s="76">
        <v>528227</v>
      </c>
      <c r="H97" s="76">
        <v>495833</v>
      </c>
      <c r="I97" s="76">
        <v>590406</v>
      </c>
      <c r="J97" s="76">
        <v>360000</v>
      </c>
      <c r="K97" s="76">
        <v>272272</v>
      </c>
      <c r="L97" s="76">
        <v>529638.48</v>
      </c>
      <c r="M97" s="76">
        <v>572991</v>
      </c>
      <c r="N97" s="76">
        <v>399840</v>
      </c>
      <c r="O97" s="76">
        <v>470500</v>
      </c>
      <c r="P97" s="76">
        <v>274615</v>
      </c>
      <c r="Q97" s="92">
        <v>424600</v>
      </c>
      <c r="R97" s="76">
        <v>532530</v>
      </c>
      <c r="S97" s="76">
        <v>396000</v>
      </c>
      <c r="T97" s="76">
        <v>705083.72222400003</v>
      </c>
      <c r="U97" s="76">
        <v>420070</v>
      </c>
      <c r="V97" s="76">
        <v>314947</v>
      </c>
      <c r="W97" s="76">
        <v>627566.46241910022</v>
      </c>
      <c r="X97" s="76">
        <v>630000</v>
      </c>
      <c r="Y97" s="76">
        <v>535500</v>
      </c>
      <c r="Z97" s="76">
        <v>528911</v>
      </c>
      <c r="AA97" s="76">
        <v>437919.99999999994</v>
      </c>
      <c r="AB97" s="82">
        <v>365000</v>
      </c>
      <c r="AC97" s="67">
        <f t="shared" si="52"/>
        <v>528227</v>
      </c>
      <c r="AD97" s="75">
        <f t="shared" si="53"/>
        <v>1</v>
      </c>
      <c r="AE97" s="75">
        <f t="shared" si="54"/>
        <v>1</v>
      </c>
      <c r="AF97" s="75">
        <f t="shared" si="55"/>
        <v>1</v>
      </c>
      <c r="AG97" s="75">
        <f t="shared" si="56"/>
        <v>2</v>
      </c>
      <c r="AH97" s="75">
        <f t="shared" si="57"/>
        <v>2</v>
      </c>
      <c r="AI97" s="75">
        <f t="shared" si="58"/>
        <v>1</v>
      </c>
      <c r="AJ97" s="75">
        <f t="shared" si="59"/>
        <v>0</v>
      </c>
      <c r="AK97" s="75">
        <f t="shared" si="60"/>
        <v>0</v>
      </c>
      <c r="AL97" s="75">
        <f t="shared" si="61"/>
        <v>1</v>
      </c>
      <c r="AM97" s="75">
        <f t="shared" si="62"/>
        <v>1</v>
      </c>
      <c r="AN97" s="75">
        <f t="shared" si="63"/>
        <v>0</v>
      </c>
      <c r="AO97" s="75">
        <f t="shared" si="64"/>
        <v>2</v>
      </c>
      <c r="AP97" s="75">
        <f t="shared" si="65"/>
        <v>0</v>
      </c>
      <c r="AQ97" s="75">
        <f t="shared" si="66"/>
        <v>2</v>
      </c>
      <c r="AR97" s="75">
        <f t="shared" si="67"/>
        <v>1</v>
      </c>
      <c r="AS97" s="75">
        <f t="shared" si="68"/>
        <v>0</v>
      </c>
      <c r="AT97" s="75">
        <f t="shared" si="69"/>
        <v>0</v>
      </c>
      <c r="AU97" s="75">
        <f t="shared" si="70"/>
        <v>0</v>
      </c>
      <c r="AV97" s="75">
        <f t="shared" si="71"/>
        <v>0</v>
      </c>
      <c r="AW97" s="75">
        <f t="shared" si="72"/>
        <v>1</v>
      </c>
      <c r="AX97" s="75">
        <f t="shared" si="73"/>
        <v>1</v>
      </c>
      <c r="AY97" s="75">
        <f t="shared" si="74"/>
        <v>1</v>
      </c>
      <c r="AZ97" s="75">
        <f t="shared" si="75"/>
        <v>1</v>
      </c>
      <c r="BA97" s="75">
        <f t="shared" si="76"/>
        <v>2</v>
      </c>
      <c r="BB97" s="75">
        <f t="shared" si="77"/>
        <v>0</v>
      </c>
    </row>
    <row r="98" spans="1:54" ht="81" customHeight="1">
      <c r="A98" s="6" t="s">
        <v>446</v>
      </c>
      <c r="B98" s="6" t="s">
        <v>447</v>
      </c>
      <c r="C98" s="80" t="s">
        <v>166</v>
      </c>
      <c r="D98" s="57">
        <v>696316</v>
      </c>
      <c r="E98" s="76">
        <v>695685</v>
      </c>
      <c r="F98" s="76">
        <v>672000</v>
      </c>
      <c r="G98" s="76">
        <v>770768</v>
      </c>
      <c r="H98" s="76">
        <v>495833</v>
      </c>
      <c r="I98" s="76">
        <v>797050</v>
      </c>
      <c r="J98" s="76">
        <v>360000</v>
      </c>
      <c r="K98" s="76">
        <v>388773.00000000006</v>
      </c>
      <c r="L98" s="76">
        <v>536814</v>
      </c>
      <c r="M98" s="76">
        <v>823836</v>
      </c>
      <c r="N98" s="76">
        <v>399840</v>
      </c>
      <c r="O98" s="76">
        <v>470500</v>
      </c>
      <c r="P98" s="76">
        <v>274615</v>
      </c>
      <c r="Q98" s="92">
        <v>616433</v>
      </c>
      <c r="R98" s="76">
        <v>754149</v>
      </c>
      <c r="S98" s="76">
        <v>575000</v>
      </c>
      <c r="T98" s="76">
        <v>1025028.678744</v>
      </c>
      <c r="U98" s="76">
        <v>723965</v>
      </c>
      <c r="V98" s="76">
        <v>314947</v>
      </c>
      <c r="W98" s="76">
        <v>370515.33703514765</v>
      </c>
      <c r="X98" s="76">
        <v>672000</v>
      </c>
      <c r="Y98" s="76">
        <v>725900</v>
      </c>
      <c r="Z98" s="76">
        <v>690532</v>
      </c>
      <c r="AA98" s="76">
        <v>437919.99999999994</v>
      </c>
      <c r="AB98" s="82">
        <v>735000</v>
      </c>
      <c r="AC98" s="67">
        <f t="shared" ref="AC98:AC129" si="78">IFERROR(MEDIAN(D98:AB98),0)</f>
        <v>672000</v>
      </c>
      <c r="AD98" s="75">
        <f t="shared" ref="AD98:AD131" si="79">+IF($AC98=D98,2,IF(AND(($AC98-D98)/$AC98&lt;=0.2,($AC98-D98)/$AC98&gt;0),2,IF(AND(($AC98-D98)/$AC98&gt;=-0.2,($AC98-D98)/$AC98&lt;0),1,0)))</f>
        <v>1</v>
      </c>
      <c r="AE98" s="75">
        <f t="shared" ref="AE98:AE131" si="80">+IF($AC98=E98,2,IF(AND(($AC98-E98)/$AC98&lt;=0.2,($AC98-E98)/$AC98&gt;0),2,IF(AND(($AC98-E98)/$AC98&gt;=-0.2,($AC98-E98)/$AC98&lt;0),1,0)))</f>
        <v>1</v>
      </c>
      <c r="AF98" s="75">
        <f t="shared" ref="AF98:AF131" si="81">+IF($AC98=F98,2,IF(AND(($AC98-F98)/$AC98&lt;=0.2,($AC98-F98)/$AC98&gt;0),2,IF(AND(($AC98-F98)/$AC98&gt;=-0.2,($AC98-F98)/$AC98&lt;0),1,0)))</f>
        <v>2</v>
      </c>
      <c r="AG98" s="75">
        <f t="shared" ref="AG98:AG131" si="82">+IF($AC98=G98,2,IF(AND(($AC98-G98)/$AC98&lt;=0.2,($AC98-G98)/$AC98&gt;0),2,IF(AND(($AC98-G98)/$AC98&gt;=-0.2,($AC98-G98)/$AC98&lt;0),1,0)))</f>
        <v>1</v>
      </c>
      <c r="AH98" s="75">
        <f t="shared" ref="AH98:AH131" si="83">+IF($AC98=H98,2,IF(AND(($AC98-H98)/$AC98&lt;=0.2,($AC98-H98)/$AC98&gt;0),2,IF(AND(($AC98-H98)/$AC98&gt;=-0.2,($AC98-H98)/$AC98&lt;0),1,0)))</f>
        <v>0</v>
      </c>
      <c r="AI98" s="75">
        <f t="shared" ref="AI98:AI131" si="84">+IF($AC98=I98,2,IF(AND(($AC98-I98)/$AC98&lt;=0.2,($AC98-I98)/$AC98&gt;0),2,IF(AND(($AC98-I98)/$AC98&gt;=-0.2,($AC98-I98)/$AC98&lt;0),1,0)))</f>
        <v>1</v>
      </c>
      <c r="AJ98" s="75">
        <f t="shared" ref="AJ98:AJ131" si="85">+IF($AC98=J98,2,IF(AND(($AC98-J98)/$AC98&lt;=0.2,($AC98-J98)/$AC98&gt;0),2,IF(AND(($AC98-J98)/$AC98&gt;=-0.2,($AC98-J98)/$AC98&lt;0),1,0)))</f>
        <v>0</v>
      </c>
      <c r="AK98" s="75">
        <f t="shared" ref="AK98:AK131" si="86">+IF($AC98=K98,2,IF(AND(($AC98-K98)/$AC98&lt;=0.2,($AC98-K98)/$AC98&gt;0),2,IF(AND(($AC98-K98)/$AC98&gt;=-0.2,($AC98-K98)/$AC98&lt;0),1,0)))</f>
        <v>0</v>
      </c>
      <c r="AL98" s="75">
        <f t="shared" ref="AL98:AL131" si="87">+IF($AC98=L98,2,IF(AND(($AC98-L98)/$AC98&lt;=0.2,($AC98-L98)/$AC98&gt;0),2,IF(AND(($AC98-L98)/$AC98&gt;=-0.2,($AC98-L98)/$AC98&lt;0),1,0)))</f>
        <v>0</v>
      </c>
      <c r="AM98" s="75">
        <f t="shared" ref="AM98:AM131" si="88">+IF($AC98=M98,2,IF(AND(($AC98-M98)/$AC98&lt;=0.2,($AC98-M98)/$AC98&gt;0),2,IF(AND(($AC98-M98)/$AC98&gt;=-0.2,($AC98-M98)/$AC98&lt;0),1,0)))</f>
        <v>0</v>
      </c>
      <c r="AN98" s="75">
        <f t="shared" ref="AN98:AN131" si="89">+IF($AC98=N98,2,IF(AND(($AC98-N98)/$AC98&lt;=0.2,($AC98-N98)/$AC98&gt;0),2,IF(AND(($AC98-N98)/$AC98&gt;=-0.2,($AC98-N98)/$AC98&lt;0),1,0)))</f>
        <v>0</v>
      </c>
      <c r="AO98" s="75">
        <f t="shared" ref="AO98:AO131" si="90">+IF($AC98=O98,2,IF(AND(($AC98-O98)/$AC98&lt;=0.2,($AC98-O98)/$AC98&gt;0),2,IF(AND(($AC98-O98)/$AC98&gt;=-0.2,($AC98-O98)/$AC98&lt;0),1,0)))</f>
        <v>0</v>
      </c>
      <c r="AP98" s="75">
        <f t="shared" ref="AP98:AP131" si="91">+IF($AC98=P98,2,IF(AND(($AC98-P98)/$AC98&lt;=0.2,($AC98-P98)/$AC98&gt;0),2,IF(AND(($AC98-P98)/$AC98&gt;=-0.2,($AC98-P98)/$AC98&lt;0),1,0)))</f>
        <v>0</v>
      </c>
      <c r="AQ98" s="75">
        <f t="shared" ref="AQ98:AQ131" si="92">+IF($AC98=Q98,2,IF(AND(($AC98-Q98)/$AC98&lt;=0.2,($AC98-Q98)/$AC98&gt;0),2,IF(AND(($AC98-Q98)/$AC98&gt;=-0.2,($AC98-Q98)/$AC98&lt;0),1,0)))</f>
        <v>2</v>
      </c>
      <c r="AR98" s="75">
        <f t="shared" ref="AR98:AR131" si="93">+IF($AC98=R98,2,IF(AND(($AC98-R98)/$AC98&lt;=0.2,($AC98-R98)/$AC98&gt;0),2,IF(AND(($AC98-R98)/$AC98&gt;=-0.2,($AC98-R98)/$AC98&lt;0),1,0)))</f>
        <v>1</v>
      </c>
      <c r="AS98" s="75">
        <f t="shared" ref="AS98:AS131" si="94">+IF($AC98=S98,2,IF(AND(($AC98-S98)/$AC98&lt;=0.2,($AC98-S98)/$AC98&gt;0),2,IF(AND(($AC98-S98)/$AC98&gt;=-0.2,($AC98-S98)/$AC98&lt;0),1,0)))</f>
        <v>2</v>
      </c>
      <c r="AT98" s="75">
        <f t="shared" ref="AT98:AT131" si="95">+IF($AC98=T98,2,IF(AND(($AC98-T98)/$AC98&lt;=0.2,($AC98-T98)/$AC98&gt;0),2,IF(AND(($AC98-T98)/$AC98&gt;=-0.2,($AC98-T98)/$AC98&lt;0),1,0)))</f>
        <v>0</v>
      </c>
      <c r="AU98" s="75">
        <f t="shared" ref="AU98:AU131" si="96">+IF($AC98=U98,2,IF(AND(($AC98-U98)/$AC98&lt;=0.2,($AC98-U98)/$AC98&gt;0),2,IF(AND(($AC98-U98)/$AC98&gt;=-0.2,($AC98-U98)/$AC98&lt;0),1,0)))</f>
        <v>1</v>
      </c>
      <c r="AV98" s="75">
        <f t="shared" ref="AV98:AV131" si="97">+IF($AC98=V98,2,IF(AND(($AC98-V98)/$AC98&lt;=0.2,($AC98-V98)/$AC98&gt;0),2,IF(AND(($AC98-V98)/$AC98&gt;=-0.2,($AC98-V98)/$AC98&lt;0),1,0)))</f>
        <v>0</v>
      </c>
      <c r="AW98" s="75">
        <f t="shared" ref="AW98:AW131" si="98">+IF($AC98=W98,2,IF(AND(($AC98-W98)/$AC98&lt;=0.2,($AC98-W98)/$AC98&gt;0),2,IF(AND(($AC98-W98)/$AC98&gt;=-0.2,($AC98-W98)/$AC98&lt;0),1,0)))</f>
        <v>0</v>
      </c>
      <c r="AX98" s="75">
        <f t="shared" ref="AX98:AX131" si="99">+IF($AC98=X98,2,IF(AND(($AC98-X98)/$AC98&lt;=0.2,($AC98-X98)/$AC98&gt;0),2,IF(AND(($AC98-X98)/$AC98&gt;=-0.2,($AC98-X98)/$AC98&lt;0),1,0)))</f>
        <v>2</v>
      </c>
      <c r="AY98" s="75">
        <f t="shared" ref="AY98:AY131" si="100">+IF($AC98=Y98,2,IF(AND(($AC98-Y98)/$AC98&lt;=0.2,($AC98-Y98)/$AC98&gt;0),2,IF(AND(($AC98-Y98)/$AC98&gt;=-0.2,($AC98-Y98)/$AC98&lt;0),1,0)))</f>
        <v>1</v>
      </c>
      <c r="AZ98" s="75">
        <f t="shared" ref="AZ98:AZ131" si="101">+IF($AC98=Z98,2,IF(AND(($AC98-Z98)/$AC98&lt;=0.2,($AC98-Z98)/$AC98&gt;0),2,IF(AND(($AC98-Z98)/$AC98&gt;=-0.2,($AC98-Z98)/$AC98&lt;0),1,0)))</f>
        <v>1</v>
      </c>
      <c r="BA98" s="75">
        <f t="shared" ref="BA98:BA131" si="102">+IF($AC98=AA98,2,IF(AND(($AC98-AA98)/$AC98&lt;=0.2,($AC98-AA98)/$AC98&gt;0),2,IF(AND(($AC98-AA98)/$AC98&gt;=-0.2,($AC98-AA98)/$AC98&lt;0),1,0)))</f>
        <v>0</v>
      </c>
      <c r="BB98" s="75">
        <f t="shared" ref="BB98:BB131" si="103">+IF($AC98=AB98,2,IF(AND(($AC98-AB98)/$AC98&lt;=0.2,($AC98-AB98)/$AC98&gt;0),2,IF(AND(($AC98-AB98)/$AC98&gt;=-0.2,($AC98-AB98)/$AC98&lt;0),1,0)))</f>
        <v>1</v>
      </c>
    </row>
    <row r="99" spans="1:54" ht="30">
      <c r="A99" s="6" t="s">
        <v>448</v>
      </c>
      <c r="B99" s="6" t="s">
        <v>449</v>
      </c>
      <c r="C99" s="80" t="s">
        <v>166</v>
      </c>
      <c r="D99" s="57">
        <v>696765</v>
      </c>
      <c r="E99" s="76">
        <v>717237</v>
      </c>
      <c r="F99" s="76">
        <v>756000</v>
      </c>
      <c r="G99" s="76">
        <v>628684</v>
      </c>
      <c r="H99" s="76">
        <v>987057</v>
      </c>
      <c r="I99" s="76">
        <v>737880</v>
      </c>
      <c r="J99" s="76">
        <v>1200000</v>
      </c>
      <c r="K99" s="76">
        <v>628320</v>
      </c>
      <c r="L99" s="76">
        <v>796910.4</v>
      </c>
      <c r="M99" s="76">
        <v>612689</v>
      </c>
      <c r="N99" s="76">
        <v>514080</v>
      </c>
      <c r="O99" s="76">
        <v>940900</v>
      </c>
      <c r="P99" s="76">
        <v>457692</v>
      </c>
      <c r="Q99" s="92">
        <v>529436</v>
      </c>
      <c r="R99" s="76">
        <v>672129</v>
      </c>
      <c r="S99" s="76">
        <v>493000</v>
      </c>
      <c r="T99" s="76">
        <v>3062880</v>
      </c>
      <c r="U99" s="76">
        <v>712956</v>
      </c>
      <c r="V99" s="76">
        <v>944842</v>
      </c>
      <c r="W99" s="76">
        <v>549778.82134480053</v>
      </c>
      <c r="X99" s="76">
        <v>756000</v>
      </c>
      <c r="Y99" s="76">
        <v>690200</v>
      </c>
      <c r="Z99" s="76">
        <v>594314</v>
      </c>
      <c r="AA99" s="76">
        <v>342125</v>
      </c>
      <c r="AB99" s="82">
        <v>645000</v>
      </c>
      <c r="AC99" s="67">
        <f t="shared" si="78"/>
        <v>690200</v>
      </c>
      <c r="AD99" s="75">
        <f t="shared" si="79"/>
        <v>1</v>
      </c>
      <c r="AE99" s="75">
        <f t="shared" si="80"/>
        <v>1</v>
      </c>
      <c r="AF99" s="75">
        <f t="shared" si="81"/>
        <v>1</v>
      </c>
      <c r="AG99" s="75">
        <f t="shared" si="82"/>
        <v>2</v>
      </c>
      <c r="AH99" s="75">
        <f t="shared" si="83"/>
        <v>0</v>
      </c>
      <c r="AI99" s="75">
        <f t="shared" si="84"/>
        <v>1</v>
      </c>
      <c r="AJ99" s="75">
        <f t="shared" si="85"/>
        <v>0</v>
      </c>
      <c r="AK99" s="75">
        <f t="shared" si="86"/>
        <v>2</v>
      </c>
      <c r="AL99" s="75">
        <f t="shared" si="87"/>
        <v>1</v>
      </c>
      <c r="AM99" s="75">
        <f t="shared" si="88"/>
        <v>2</v>
      </c>
      <c r="AN99" s="75">
        <f t="shared" si="89"/>
        <v>0</v>
      </c>
      <c r="AO99" s="75">
        <f t="shared" si="90"/>
        <v>0</v>
      </c>
      <c r="AP99" s="75">
        <f t="shared" si="91"/>
        <v>0</v>
      </c>
      <c r="AQ99" s="75">
        <f t="shared" si="92"/>
        <v>0</v>
      </c>
      <c r="AR99" s="75">
        <f t="shared" si="93"/>
        <v>2</v>
      </c>
      <c r="AS99" s="75">
        <f t="shared" si="94"/>
        <v>0</v>
      </c>
      <c r="AT99" s="75">
        <f t="shared" si="95"/>
        <v>0</v>
      </c>
      <c r="AU99" s="75">
        <f t="shared" si="96"/>
        <v>1</v>
      </c>
      <c r="AV99" s="75">
        <f t="shared" si="97"/>
        <v>0</v>
      </c>
      <c r="AW99" s="75">
        <f t="shared" si="98"/>
        <v>0</v>
      </c>
      <c r="AX99" s="75">
        <f t="shared" si="99"/>
        <v>1</v>
      </c>
      <c r="AY99" s="75">
        <f t="shared" si="100"/>
        <v>2</v>
      </c>
      <c r="AZ99" s="75">
        <f t="shared" si="101"/>
        <v>2</v>
      </c>
      <c r="BA99" s="75">
        <f t="shared" si="102"/>
        <v>0</v>
      </c>
      <c r="BB99" s="75">
        <f t="shared" si="103"/>
        <v>2</v>
      </c>
    </row>
    <row r="100" spans="1:54" ht="45">
      <c r="A100" s="6" t="s">
        <v>450</v>
      </c>
      <c r="B100" s="6" t="s">
        <v>451</v>
      </c>
      <c r="C100" s="80" t="s">
        <v>166</v>
      </c>
      <c r="D100" s="57">
        <v>817955</v>
      </c>
      <c r="E100" s="76">
        <v>826404</v>
      </c>
      <c r="F100" s="76">
        <v>1050000</v>
      </c>
      <c r="G100" s="76">
        <v>900138</v>
      </c>
      <c r="H100" s="76">
        <v>1675543</v>
      </c>
      <c r="I100" s="76">
        <v>1003374</v>
      </c>
      <c r="J100" s="76">
        <v>2000000</v>
      </c>
      <c r="K100" s="76">
        <v>877030.00000000012</v>
      </c>
      <c r="L100" s="76">
        <v>1083643.92</v>
      </c>
      <c r="M100" s="76">
        <v>785600</v>
      </c>
      <c r="N100" s="76">
        <v>714000</v>
      </c>
      <c r="O100" s="76">
        <v>940900</v>
      </c>
      <c r="P100" s="76">
        <v>549231</v>
      </c>
      <c r="Q100" s="92">
        <v>739113</v>
      </c>
      <c r="R100" s="76">
        <v>933310</v>
      </c>
      <c r="S100" s="76">
        <v>690000</v>
      </c>
      <c r="T100" s="76">
        <v>2105900.16</v>
      </c>
      <c r="U100" s="76">
        <v>956054</v>
      </c>
      <c r="V100" s="76">
        <v>944842</v>
      </c>
      <c r="W100" s="76">
        <v>461999.00953344582</v>
      </c>
      <c r="X100" s="76">
        <v>1050000</v>
      </c>
      <c r="Y100" s="76">
        <v>892500</v>
      </c>
      <c r="Z100" s="76">
        <v>899795</v>
      </c>
      <c r="AA100" s="76">
        <v>410549.99999999994</v>
      </c>
      <c r="AB100" s="82">
        <v>872000</v>
      </c>
      <c r="AC100" s="67">
        <f t="shared" si="78"/>
        <v>899795</v>
      </c>
      <c r="AD100" s="75">
        <f t="shared" si="79"/>
        <v>2</v>
      </c>
      <c r="AE100" s="75">
        <f t="shared" si="80"/>
        <v>2</v>
      </c>
      <c r="AF100" s="75">
        <f t="shared" si="81"/>
        <v>1</v>
      </c>
      <c r="AG100" s="75">
        <f t="shared" si="82"/>
        <v>1</v>
      </c>
      <c r="AH100" s="75">
        <f t="shared" si="83"/>
        <v>0</v>
      </c>
      <c r="AI100" s="75">
        <f t="shared" si="84"/>
        <v>1</v>
      </c>
      <c r="AJ100" s="75">
        <f t="shared" si="85"/>
        <v>0</v>
      </c>
      <c r="AK100" s="75">
        <f t="shared" si="86"/>
        <v>2</v>
      </c>
      <c r="AL100" s="75">
        <f t="shared" si="87"/>
        <v>0</v>
      </c>
      <c r="AM100" s="75">
        <f t="shared" si="88"/>
        <v>2</v>
      </c>
      <c r="AN100" s="75">
        <f t="shared" si="89"/>
        <v>0</v>
      </c>
      <c r="AO100" s="75">
        <f t="shared" si="90"/>
        <v>1</v>
      </c>
      <c r="AP100" s="75">
        <f t="shared" si="91"/>
        <v>0</v>
      </c>
      <c r="AQ100" s="75">
        <f t="shared" si="92"/>
        <v>2</v>
      </c>
      <c r="AR100" s="75">
        <f t="shared" si="93"/>
        <v>1</v>
      </c>
      <c r="AS100" s="75">
        <f t="shared" si="94"/>
        <v>0</v>
      </c>
      <c r="AT100" s="75">
        <f t="shared" si="95"/>
        <v>0</v>
      </c>
      <c r="AU100" s="75">
        <f t="shared" si="96"/>
        <v>1</v>
      </c>
      <c r="AV100" s="75">
        <f t="shared" si="97"/>
        <v>1</v>
      </c>
      <c r="AW100" s="75">
        <f t="shared" si="98"/>
        <v>0</v>
      </c>
      <c r="AX100" s="75">
        <f t="shared" si="99"/>
        <v>1</v>
      </c>
      <c r="AY100" s="75">
        <f t="shared" si="100"/>
        <v>2</v>
      </c>
      <c r="AZ100" s="75">
        <f t="shared" si="101"/>
        <v>2</v>
      </c>
      <c r="BA100" s="75">
        <f t="shared" si="102"/>
        <v>0</v>
      </c>
      <c r="BB100" s="75">
        <f t="shared" si="103"/>
        <v>2</v>
      </c>
    </row>
    <row r="101" spans="1:54" ht="60">
      <c r="A101" s="6" t="s">
        <v>452</v>
      </c>
      <c r="B101" s="6" t="s">
        <v>453</v>
      </c>
      <c r="C101" s="80" t="s">
        <v>166</v>
      </c>
      <c r="D101" s="57">
        <v>229504</v>
      </c>
      <c r="E101" s="76">
        <v>227649</v>
      </c>
      <c r="F101" s="76">
        <v>238000</v>
      </c>
      <c r="G101" s="76">
        <v>222753</v>
      </c>
      <c r="H101" s="76">
        <v>230300</v>
      </c>
      <c r="I101" s="76">
        <v>245255</v>
      </c>
      <c r="J101" s="76">
        <v>200000</v>
      </c>
      <c r="K101" s="76">
        <v>202895.00000000003</v>
      </c>
      <c r="L101" s="76">
        <v>216000</v>
      </c>
      <c r="M101" s="76">
        <v>218786</v>
      </c>
      <c r="N101" s="76">
        <v>171360</v>
      </c>
      <c r="O101" s="76">
        <v>376350</v>
      </c>
      <c r="P101" s="76">
        <v>274615</v>
      </c>
      <c r="Q101" s="92">
        <v>171938</v>
      </c>
      <c r="R101" s="76">
        <v>227543</v>
      </c>
      <c r="S101" s="76">
        <v>160000</v>
      </c>
      <c r="T101" s="76">
        <v>425400</v>
      </c>
      <c r="U101" s="76">
        <v>227006</v>
      </c>
      <c r="V101" s="76">
        <v>236211</v>
      </c>
      <c r="W101" s="76">
        <v>644967.46442139009</v>
      </c>
      <c r="X101" s="76">
        <v>238000</v>
      </c>
      <c r="Y101" s="76">
        <v>226100</v>
      </c>
      <c r="Z101" s="76">
        <v>203940</v>
      </c>
      <c r="AA101" s="76">
        <v>205274.99999999997</v>
      </c>
      <c r="AB101" s="82">
        <v>210000</v>
      </c>
      <c r="AC101" s="67">
        <f t="shared" si="78"/>
        <v>227006</v>
      </c>
      <c r="AD101" s="75">
        <f t="shared" si="79"/>
        <v>1</v>
      </c>
      <c r="AE101" s="75">
        <f t="shared" si="80"/>
        <v>1</v>
      </c>
      <c r="AF101" s="75">
        <f t="shared" si="81"/>
        <v>1</v>
      </c>
      <c r="AG101" s="75">
        <f t="shared" si="82"/>
        <v>2</v>
      </c>
      <c r="AH101" s="75">
        <f t="shared" si="83"/>
        <v>1</v>
      </c>
      <c r="AI101" s="75">
        <f t="shared" si="84"/>
        <v>1</v>
      </c>
      <c r="AJ101" s="75">
        <f t="shared" si="85"/>
        <v>2</v>
      </c>
      <c r="AK101" s="75">
        <f t="shared" si="86"/>
        <v>2</v>
      </c>
      <c r="AL101" s="75">
        <f t="shared" si="87"/>
        <v>2</v>
      </c>
      <c r="AM101" s="75">
        <f t="shared" si="88"/>
        <v>2</v>
      </c>
      <c r="AN101" s="75">
        <f t="shared" si="89"/>
        <v>0</v>
      </c>
      <c r="AO101" s="75">
        <f t="shared" si="90"/>
        <v>0</v>
      </c>
      <c r="AP101" s="75">
        <f t="shared" si="91"/>
        <v>0</v>
      </c>
      <c r="AQ101" s="75">
        <f t="shared" si="92"/>
        <v>0</v>
      </c>
      <c r="AR101" s="75">
        <f t="shared" si="93"/>
        <v>1</v>
      </c>
      <c r="AS101" s="75">
        <f t="shared" si="94"/>
        <v>0</v>
      </c>
      <c r="AT101" s="75">
        <f t="shared" si="95"/>
        <v>0</v>
      </c>
      <c r="AU101" s="75">
        <f t="shared" si="96"/>
        <v>2</v>
      </c>
      <c r="AV101" s="75">
        <f t="shared" si="97"/>
        <v>1</v>
      </c>
      <c r="AW101" s="75">
        <f t="shared" si="98"/>
        <v>0</v>
      </c>
      <c r="AX101" s="75">
        <f t="shared" si="99"/>
        <v>1</v>
      </c>
      <c r="AY101" s="75">
        <f t="shared" si="100"/>
        <v>2</v>
      </c>
      <c r="AZ101" s="75">
        <f t="shared" si="101"/>
        <v>2</v>
      </c>
      <c r="BA101" s="75">
        <f t="shared" si="102"/>
        <v>2</v>
      </c>
      <c r="BB101" s="75">
        <f t="shared" si="103"/>
        <v>2</v>
      </c>
    </row>
    <row r="102" spans="1:54" ht="45">
      <c r="A102" s="6" t="s">
        <v>454</v>
      </c>
      <c r="B102" s="6" t="s">
        <v>455</v>
      </c>
      <c r="C102" s="80" t="s">
        <v>166</v>
      </c>
      <c r="D102" s="57">
        <v>777418</v>
      </c>
      <c r="E102" s="76">
        <v>778021</v>
      </c>
      <c r="F102" s="76">
        <v>728000</v>
      </c>
      <c r="G102" s="76">
        <v>714844</v>
      </c>
      <c r="H102" s="76">
        <v>315000.00000000006</v>
      </c>
      <c r="I102" s="76">
        <v>830796</v>
      </c>
      <c r="J102" s="76">
        <v>250000</v>
      </c>
      <c r="K102" s="76">
        <v>476476.00000000006</v>
      </c>
      <c r="L102" s="76">
        <v>572400</v>
      </c>
      <c r="M102" s="76">
        <v>712330</v>
      </c>
      <c r="N102" s="76">
        <v>285600</v>
      </c>
      <c r="O102" s="76">
        <v>376350</v>
      </c>
      <c r="P102" s="76">
        <v>366154</v>
      </c>
      <c r="Q102" s="92">
        <v>513695</v>
      </c>
      <c r="R102" s="76">
        <v>801631</v>
      </c>
      <c r="S102" s="76">
        <v>479000</v>
      </c>
      <c r="T102" s="76">
        <v>850459.68</v>
      </c>
      <c r="U102" s="76">
        <v>818502</v>
      </c>
      <c r="V102" s="76">
        <v>236211</v>
      </c>
      <c r="W102" s="76">
        <v>150037.72769603235</v>
      </c>
      <c r="X102" s="76">
        <v>728000</v>
      </c>
      <c r="Y102" s="76">
        <v>797300</v>
      </c>
      <c r="Z102" s="76">
        <v>815091</v>
      </c>
      <c r="AA102" s="76">
        <v>218959.99999999997</v>
      </c>
      <c r="AB102" s="82">
        <v>615000</v>
      </c>
      <c r="AC102" s="67">
        <f t="shared" si="78"/>
        <v>615000</v>
      </c>
      <c r="AD102" s="75">
        <f t="shared" si="79"/>
        <v>0</v>
      </c>
      <c r="AE102" s="75">
        <f t="shared" si="80"/>
        <v>0</v>
      </c>
      <c r="AF102" s="75">
        <f t="shared" si="81"/>
        <v>1</v>
      </c>
      <c r="AG102" s="75">
        <f t="shared" si="82"/>
        <v>1</v>
      </c>
      <c r="AH102" s="75">
        <f t="shared" si="83"/>
        <v>0</v>
      </c>
      <c r="AI102" s="75">
        <f t="shared" si="84"/>
        <v>0</v>
      </c>
      <c r="AJ102" s="75">
        <f t="shared" si="85"/>
        <v>0</v>
      </c>
      <c r="AK102" s="75">
        <f t="shared" si="86"/>
        <v>0</v>
      </c>
      <c r="AL102" s="75">
        <f t="shared" si="87"/>
        <v>2</v>
      </c>
      <c r="AM102" s="75">
        <f t="shared" si="88"/>
        <v>1</v>
      </c>
      <c r="AN102" s="75">
        <f t="shared" si="89"/>
        <v>0</v>
      </c>
      <c r="AO102" s="75">
        <f t="shared" si="90"/>
        <v>0</v>
      </c>
      <c r="AP102" s="75">
        <f t="shared" si="91"/>
        <v>0</v>
      </c>
      <c r="AQ102" s="75">
        <f t="shared" si="92"/>
        <v>2</v>
      </c>
      <c r="AR102" s="75">
        <f t="shared" si="93"/>
        <v>0</v>
      </c>
      <c r="AS102" s="75">
        <f t="shared" si="94"/>
        <v>0</v>
      </c>
      <c r="AT102" s="75">
        <f t="shared" si="95"/>
        <v>0</v>
      </c>
      <c r="AU102" s="75">
        <f t="shared" si="96"/>
        <v>0</v>
      </c>
      <c r="AV102" s="75">
        <f t="shared" si="97"/>
        <v>0</v>
      </c>
      <c r="AW102" s="75">
        <f t="shared" si="98"/>
        <v>0</v>
      </c>
      <c r="AX102" s="75">
        <f t="shared" si="99"/>
        <v>1</v>
      </c>
      <c r="AY102" s="75">
        <f t="shared" si="100"/>
        <v>0</v>
      </c>
      <c r="AZ102" s="75">
        <f t="shared" si="101"/>
        <v>0</v>
      </c>
      <c r="BA102" s="75">
        <f t="shared" si="102"/>
        <v>0</v>
      </c>
      <c r="BB102" s="75">
        <f t="shared" si="103"/>
        <v>2</v>
      </c>
    </row>
    <row r="103" spans="1:54">
      <c r="A103" s="6" t="s">
        <v>456</v>
      </c>
      <c r="B103" s="6" t="s">
        <v>457</v>
      </c>
      <c r="C103" s="80" t="s">
        <v>166</v>
      </c>
      <c r="D103" s="57">
        <v>1548493</v>
      </c>
      <c r="E103" s="76">
        <v>1574362</v>
      </c>
      <c r="F103" s="76">
        <v>1400000</v>
      </c>
      <c r="G103" s="76">
        <v>1384522</v>
      </c>
      <c r="H103" s="76">
        <v>2272946</v>
      </c>
      <c r="I103" s="76">
        <v>1406271</v>
      </c>
      <c r="J103" s="76">
        <v>1800000</v>
      </c>
      <c r="K103" s="76">
        <v>1963500.0000000002</v>
      </c>
      <c r="L103" s="76">
        <v>1518772.68</v>
      </c>
      <c r="M103" s="76">
        <v>1529083</v>
      </c>
      <c r="N103" s="76">
        <v>1100400</v>
      </c>
      <c r="O103" s="76">
        <v>1881700</v>
      </c>
      <c r="P103" s="76">
        <v>915385</v>
      </c>
      <c r="Q103" s="92">
        <v>1638576</v>
      </c>
      <c r="R103" s="76">
        <v>1487870</v>
      </c>
      <c r="S103" s="76">
        <v>959000</v>
      </c>
      <c r="T103" s="76">
        <v>7657200</v>
      </c>
      <c r="U103" s="76">
        <v>1580902</v>
      </c>
      <c r="V103" s="76">
        <v>1574737</v>
      </c>
      <c r="W103" s="76">
        <v>745576.78903155669</v>
      </c>
      <c r="X103" s="76">
        <v>1400000</v>
      </c>
      <c r="Y103" s="76">
        <v>1428000</v>
      </c>
      <c r="Z103" s="76">
        <v>1360292</v>
      </c>
      <c r="AA103" s="76">
        <v>410549.99999999994</v>
      </c>
      <c r="AB103" s="82">
        <v>198000</v>
      </c>
      <c r="AC103" s="67">
        <f t="shared" si="78"/>
        <v>1487870</v>
      </c>
      <c r="AD103" s="75">
        <f t="shared" si="79"/>
        <v>1</v>
      </c>
      <c r="AE103" s="75">
        <f t="shared" si="80"/>
        <v>1</v>
      </c>
      <c r="AF103" s="75">
        <f t="shared" si="81"/>
        <v>2</v>
      </c>
      <c r="AG103" s="75">
        <f t="shared" si="82"/>
        <v>2</v>
      </c>
      <c r="AH103" s="75">
        <f t="shared" si="83"/>
        <v>0</v>
      </c>
      <c r="AI103" s="75">
        <f t="shared" si="84"/>
        <v>2</v>
      </c>
      <c r="AJ103" s="75">
        <f t="shared" si="85"/>
        <v>0</v>
      </c>
      <c r="AK103" s="75">
        <f t="shared" si="86"/>
        <v>0</v>
      </c>
      <c r="AL103" s="75">
        <f t="shared" si="87"/>
        <v>1</v>
      </c>
      <c r="AM103" s="75">
        <f t="shared" si="88"/>
        <v>1</v>
      </c>
      <c r="AN103" s="75">
        <f t="shared" si="89"/>
        <v>0</v>
      </c>
      <c r="AO103" s="75">
        <f t="shared" si="90"/>
        <v>0</v>
      </c>
      <c r="AP103" s="75">
        <f t="shared" si="91"/>
        <v>0</v>
      </c>
      <c r="AQ103" s="75">
        <f t="shared" si="92"/>
        <v>1</v>
      </c>
      <c r="AR103" s="75">
        <f t="shared" si="93"/>
        <v>2</v>
      </c>
      <c r="AS103" s="75">
        <f t="shared" si="94"/>
        <v>0</v>
      </c>
      <c r="AT103" s="75">
        <f t="shared" si="95"/>
        <v>0</v>
      </c>
      <c r="AU103" s="75">
        <f t="shared" si="96"/>
        <v>1</v>
      </c>
      <c r="AV103" s="75">
        <f t="shared" si="97"/>
        <v>1</v>
      </c>
      <c r="AW103" s="75">
        <f t="shared" si="98"/>
        <v>0</v>
      </c>
      <c r="AX103" s="75">
        <f t="shared" si="99"/>
        <v>2</v>
      </c>
      <c r="AY103" s="75">
        <f t="shared" si="100"/>
        <v>2</v>
      </c>
      <c r="AZ103" s="75">
        <f t="shared" si="101"/>
        <v>2</v>
      </c>
      <c r="BA103" s="75">
        <f t="shared" si="102"/>
        <v>0</v>
      </c>
      <c r="BB103" s="75">
        <f t="shared" si="103"/>
        <v>0</v>
      </c>
    </row>
    <row r="104" spans="1:54">
      <c r="A104" s="6" t="s">
        <v>458</v>
      </c>
      <c r="B104" s="6" t="s">
        <v>459</v>
      </c>
      <c r="C104" s="80" t="s">
        <v>166</v>
      </c>
      <c r="D104" s="57">
        <v>2902401</v>
      </c>
      <c r="E104" s="76">
        <v>2945260</v>
      </c>
      <c r="F104" s="76">
        <v>3080000</v>
      </c>
      <c r="G104" s="76">
        <v>3069669</v>
      </c>
      <c r="H104" s="76">
        <v>3242862.0000000005</v>
      </c>
      <c r="I104" s="76">
        <v>3157085</v>
      </c>
      <c r="J104" s="76">
        <v>3400000</v>
      </c>
      <c r="K104" s="76">
        <v>4057900.0000000005</v>
      </c>
      <c r="L104" s="76">
        <v>2700000</v>
      </c>
      <c r="M104" s="76">
        <v>2450592</v>
      </c>
      <c r="N104" s="76">
        <v>2598960</v>
      </c>
      <c r="O104" s="76">
        <v>3763400</v>
      </c>
      <c r="P104" s="76">
        <v>1830769</v>
      </c>
      <c r="Q104" s="92">
        <v>3482630</v>
      </c>
      <c r="R104" s="76">
        <v>3341779</v>
      </c>
      <c r="S104" s="76">
        <v>2298000</v>
      </c>
      <c r="T104" s="76">
        <v>9358800</v>
      </c>
      <c r="U104" s="76">
        <v>3220409</v>
      </c>
      <c r="V104" s="76">
        <v>2362105</v>
      </c>
      <c r="W104" s="76">
        <v>1429859.2011272556</v>
      </c>
      <c r="X104" s="76">
        <v>3080000</v>
      </c>
      <c r="Y104" s="76">
        <v>2856000</v>
      </c>
      <c r="Z104" s="76">
        <v>3248036</v>
      </c>
      <c r="AA104" s="76">
        <v>821099.99999999988</v>
      </c>
      <c r="AB104" s="82">
        <v>4080000</v>
      </c>
      <c r="AC104" s="67">
        <f t="shared" si="78"/>
        <v>3080000</v>
      </c>
      <c r="AD104" s="75">
        <f t="shared" si="79"/>
        <v>2</v>
      </c>
      <c r="AE104" s="75">
        <f t="shared" si="80"/>
        <v>2</v>
      </c>
      <c r="AF104" s="75">
        <f t="shared" si="81"/>
        <v>2</v>
      </c>
      <c r="AG104" s="75">
        <f t="shared" si="82"/>
        <v>2</v>
      </c>
      <c r="AH104" s="75">
        <f t="shared" si="83"/>
        <v>1</v>
      </c>
      <c r="AI104" s="75">
        <f t="shared" si="84"/>
        <v>1</v>
      </c>
      <c r="AJ104" s="75">
        <f t="shared" si="85"/>
        <v>1</v>
      </c>
      <c r="AK104" s="75">
        <f t="shared" si="86"/>
        <v>0</v>
      </c>
      <c r="AL104" s="75">
        <f t="shared" si="87"/>
        <v>2</v>
      </c>
      <c r="AM104" s="75">
        <f t="shared" si="88"/>
        <v>0</v>
      </c>
      <c r="AN104" s="75">
        <f t="shared" si="89"/>
        <v>2</v>
      </c>
      <c r="AO104" s="75">
        <f t="shared" si="90"/>
        <v>0</v>
      </c>
      <c r="AP104" s="75">
        <f t="shared" si="91"/>
        <v>0</v>
      </c>
      <c r="AQ104" s="75">
        <f t="shared" si="92"/>
        <v>1</v>
      </c>
      <c r="AR104" s="75">
        <f t="shared" si="93"/>
        <v>1</v>
      </c>
      <c r="AS104" s="75">
        <f t="shared" si="94"/>
        <v>0</v>
      </c>
      <c r="AT104" s="75">
        <f t="shared" si="95"/>
        <v>0</v>
      </c>
      <c r="AU104" s="75">
        <f t="shared" si="96"/>
        <v>1</v>
      </c>
      <c r="AV104" s="75">
        <f t="shared" si="97"/>
        <v>0</v>
      </c>
      <c r="AW104" s="75">
        <f t="shared" si="98"/>
        <v>0</v>
      </c>
      <c r="AX104" s="75">
        <f t="shared" si="99"/>
        <v>2</v>
      </c>
      <c r="AY104" s="75">
        <f t="shared" si="100"/>
        <v>2</v>
      </c>
      <c r="AZ104" s="75">
        <f t="shared" si="101"/>
        <v>1</v>
      </c>
      <c r="BA104" s="75">
        <f t="shared" si="102"/>
        <v>0</v>
      </c>
      <c r="BB104" s="75">
        <f t="shared" si="103"/>
        <v>0</v>
      </c>
    </row>
    <row r="105" spans="1:54">
      <c r="A105" s="6" t="s">
        <v>460</v>
      </c>
      <c r="B105" s="6" t="s">
        <v>461</v>
      </c>
      <c r="C105" s="80" t="s">
        <v>166</v>
      </c>
      <c r="D105" s="57">
        <v>4430912</v>
      </c>
      <c r="E105" s="76">
        <v>3583198</v>
      </c>
      <c r="F105" s="76">
        <v>4900000</v>
      </c>
      <c r="G105" s="76">
        <v>4782329</v>
      </c>
      <c r="H105" s="76">
        <v>3762500.0000000005</v>
      </c>
      <c r="I105" s="76">
        <v>3905254</v>
      </c>
      <c r="J105" s="76">
        <v>4800000</v>
      </c>
      <c r="K105" s="76">
        <v>6021400.0000000009</v>
      </c>
      <c r="L105" s="76">
        <v>4217674.32</v>
      </c>
      <c r="M105" s="76">
        <v>4375528</v>
      </c>
      <c r="N105" s="76">
        <v>3712800</v>
      </c>
      <c r="O105" s="76">
        <v>5645100</v>
      </c>
      <c r="P105" s="76">
        <v>2746154</v>
      </c>
      <c r="Q105" s="92">
        <v>5115958</v>
      </c>
      <c r="R105" s="76">
        <v>4260848</v>
      </c>
      <c r="S105" s="76">
        <v>2870000</v>
      </c>
      <c r="T105" s="76">
        <v>11060400</v>
      </c>
      <c r="U105" s="76">
        <v>4355863</v>
      </c>
      <c r="V105" s="76">
        <v>3149474</v>
      </c>
      <c r="W105" s="76">
        <v>3039023.1058028257</v>
      </c>
      <c r="X105" s="76">
        <v>4900000</v>
      </c>
      <c r="Y105" s="76">
        <v>4165000</v>
      </c>
      <c r="Z105" s="76">
        <v>4871927</v>
      </c>
      <c r="AA105" s="76">
        <v>1231650</v>
      </c>
      <c r="AB105" s="82">
        <v>5790000</v>
      </c>
      <c r="AC105" s="67">
        <f t="shared" si="78"/>
        <v>4355863</v>
      </c>
      <c r="AD105" s="75">
        <f t="shared" si="79"/>
        <v>1</v>
      </c>
      <c r="AE105" s="75">
        <f t="shared" si="80"/>
        <v>2</v>
      </c>
      <c r="AF105" s="75">
        <f t="shared" si="81"/>
        <v>1</v>
      </c>
      <c r="AG105" s="75">
        <f t="shared" si="82"/>
        <v>1</v>
      </c>
      <c r="AH105" s="75">
        <f t="shared" si="83"/>
        <v>2</v>
      </c>
      <c r="AI105" s="75">
        <f t="shared" si="84"/>
        <v>2</v>
      </c>
      <c r="AJ105" s="75">
        <f t="shared" si="85"/>
        <v>1</v>
      </c>
      <c r="AK105" s="75">
        <f t="shared" si="86"/>
        <v>0</v>
      </c>
      <c r="AL105" s="75">
        <f t="shared" si="87"/>
        <v>2</v>
      </c>
      <c r="AM105" s="75">
        <f t="shared" si="88"/>
        <v>1</v>
      </c>
      <c r="AN105" s="75">
        <f t="shared" si="89"/>
        <v>2</v>
      </c>
      <c r="AO105" s="75">
        <f t="shared" si="90"/>
        <v>0</v>
      </c>
      <c r="AP105" s="75">
        <f t="shared" si="91"/>
        <v>0</v>
      </c>
      <c r="AQ105" s="75">
        <f t="shared" si="92"/>
        <v>1</v>
      </c>
      <c r="AR105" s="75">
        <f t="shared" si="93"/>
        <v>2</v>
      </c>
      <c r="AS105" s="75">
        <f t="shared" si="94"/>
        <v>0</v>
      </c>
      <c r="AT105" s="75">
        <f t="shared" si="95"/>
        <v>0</v>
      </c>
      <c r="AU105" s="75">
        <f t="shared" si="96"/>
        <v>2</v>
      </c>
      <c r="AV105" s="75">
        <f t="shared" si="97"/>
        <v>0</v>
      </c>
      <c r="AW105" s="75">
        <f t="shared" si="98"/>
        <v>0</v>
      </c>
      <c r="AX105" s="75">
        <f t="shared" si="99"/>
        <v>1</v>
      </c>
      <c r="AY105" s="75">
        <f t="shared" si="100"/>
        <v>2</v>
      </c>
      <c r="AZ105" s="75">
        <f t="shared" si="101"/>
        <v>1</v>
      </c>
      <c r="BA105" s="75">
        <f t="shared" si="102"/>
        <v>0</v>
      </c>
      <c r="BB105" s="75">
        <f t="shared" si="103"/>
        <v>0</v>
      </c>
    </row>
    <row r="106" spans="1:54" ht="30">
      <c r="A106" s="6" t="s">
        <v>462</v>
      </c>
      <c r="B106" s="6" t="s">
        <v>463</v>
      </c>
      <c r="C106" s="80" t="s">
        <v>166</v>
      </c>
      <c r="D106" s="57">
        <v>1797175</v>
      </c>
      <c r="E106" s="76">
        <v>1826383</v>
      </c>
      <c r="F106" s="76">
        <v>2660000</v>
      </c>
      <c r="G106" s="76">
        <v>1865231</v>
      </c>
      <c r="H106" s="76">
        <v>4010398.0000000005</v>
      </c>
      <c r="I106" s="76">
        <v>1724649</v>
      </c>
      <c r="J106" s="76">
        <v>3000000</v>
      </c>
      <c r="K106" s="76">
        <v>2290750</v>
      </c>
      <c r="L106" s="76">
        <v>1862620.92</v>
      </c>
      <c r="M106" s="76">
        <v>1887929</v>
      </c>
      <c r="N106" s="76">
        <v>1080000</v>
      </c>
      <c r="O106" s="76">
        <v>2258050</v>
      </c>
      <c r="P106" s="76">
        <v>2196923</v>
      </c>
      <c r="Q106" s="92">
        <v>1946793</v>
      </c>
      <c r="R106" s="76">
        <v>1781388</v>
      </c>
      <c r="S106" s="76">
        <v>1818000</v>
      </c>
      <c r="T106" s="76">
        <v>3043060.1545679998</v>
      </c>
      <c r="U106" s="76">
        <v>1837761</v>
      </c>
      <c r="V106" s="76">
        <v>8661053</v>
      </c>
      <c r="W106" s="76">
        <v>1160902.1458047838</v>
      </c>
      <c r="X106" s="76">
        <v>2660000</v>
      </c>
      <c r="Y106" s="76">
        <v>1666000</v>
      </c>
      <c r="Z106" s="76">
        <v>1872657</v>
      </c>
      <c r="AA106" s="76">
        <v>889524.99999999988</v>
      </c>
      <c r="AB106" s="82">
        <v>1542000</v>
      </c>
      <c r="AC106" s="67">
        <f t="shared" si="78"/>
        <v>1865231</v>
      </c>
      <c r="AD106" s="75">
        <f t="shared" si="79"/>
        <v>2</v>
      </c>
      <c r="AE106" s="75">
        <f t="shared" si="80"/>
        <v>2</v>
      </c>
      <c r="AF106" s="75">
        <f t="shared" si="81"/>
        <v>0</v>
      </c>
      <c r="AG106" s="75">
        <f t="shared" si="82"/>
        <v>2</v>
      </c>
      <c r="AH106" s="75">
        <f t="shared" si="83"/>
        <v>0</v>
      </c>
      <c r="AI106" s="75">
        <f t="shared" si="84"/>
        <v>2</v>
      </c>
      <c r="AJ106" s="75">
        <f t="shared" si="85"/>
        <v>0</v>
      </c>
      <c r="AK106" s="75">
        <f t="shared" si="86"/>
        <v>0</v>
      </c>
      <c r="AL106" s="75">
        <f t="shared" si="87"/>
        <v>2</v>
      </c>
      <c r="AM106" s="75">
        <f t="shared" si="88"/>
        <v>1</v>
      </c>
      <c r="AN106" s="75">
        <f t="shared" si="89"/>
        <v>0</v>
      </c>
      <c r="AO106" s="75">
        <f t="shared" si="90"/>
        <v>0</v>
      </c>
      <c r="AP106" s="75">
        <f t="shared" si="91"/>
        <v>1</v>
      </c>
      <c r="AQ106" s="75">
        <f t="shared" si="92"/>
        <v>1</v>
      </c>
      <c r="AR106" s="75">
        <f t="shared" si="93"/>
        <v>2</v>
      </c>
      <c r="AS106" s="75">
        <f t="shared" si="94"/>
        <v>2</v>
      </c>
      <c r="AT106" s="75">
        <f t="shared" si="95"/>
        <v>0</v>
      </c>
      <c r="AU106" s="75">
        <f t="shared" si="96"/>
        <v>2</v>
      </c>
      <c r="AV106" s="75">
        <f t="shared" si="97"/>
        <v>0</v>
      </c>
      <c r="AW106" s="75">
        <f t="shared" si="98"/>
        <v>0</v>
      </c>
      <c r="AX106" s="75">
        <f t="shared" si="99"/>
        <v>0</v>
      </c>
      <c r="AY106" s="75">
        <f t="shared" si="100"/>
        <v>2</v>
      </c>
      <c r="AZ106" s="75">
        <f t="shared" si="101"/>
        <v>1</v>
      </c>
      <c r="BA106" s="75">
        <f t="shared" si="102"/>
        <v>0</v>
      </c>
      <c r="BB106" s="75">
        <f t="shared" si="103"/>
        <v>2</v>
      </c>
    </row>
    <row r="107" spans="1:54" ht="30">
      <c r="A107" s="6" t="s">
        <v>464</v>
      </c>
      <c r="B107" s="6" t="s">
        <v>465</v>
      </c>
      <c r="C107" s="80" t="s">
        <v>166</v>
      </c>
      <c r="D107" s="57">
        <v>1030171</v>
      </c>
      <c r="E107" s="76">
        <v>1057264</v>
      </c>
      <c r="F107" s="76">
        <v>1820000</v>
      </c>
      <c r="G107" s="76">
        <v>1113378</v>
      </c>
      <c r="H107" s="76">
        <v>2494492.0000000005</v>
      </c>
      <c r="I107" s="76">
        <v>1108041</v>
      </c>
      <c r="J107" s="76">
        <v>1200000</v>
      </c>
      <c r="K107" s="76">
        <v>1446445.0000000002</v>
      </c>
      <c r="L107" s="76">
        <v>1196684.28</v>
      </c>
      <c r="M107" s="76">
        <v>1222992</v>
      </c>
      <c r="N107" s="76">
        <v>720000</v>
      </c>
      <c r="O107" s="76">
        <v>1505350</v>
      </c>
      <c r="P107" s="76">
        <v>1647692</v>
      </c>
      <c r="Q107" s="92">
        <v>1268518</v>
      </c>
      <c r="R107" s="76">
        <v>1209396</v>
      </c>
      <c r="S107" s="76">
        <v>1185000</v>
      </c>
      <c r="T107" s="76">
        <v>5104800</v>
      </c>
      <c r="U107" s="76">
        <v>1173820</v>
      </c>
      <c r="V107" s="76">
        <v>5511579</v>
      </c>
      <c r="W107" s="76">
        <v>1698816.2564497269</v>
      </c>
      <c r="X107" s="76">
        <v>1820000</v>
      </c>
      <c r="Y107" s="76">
        <v>1071000</v>
      </c>
      <c r="Z107" s="76">
        <v>1202194</v>
      </c>
      <c r="AA107" s="76">
        <v>684250</v>
      </c>
      <c r="AB107" s="82">
        <v>1510000</v>
      </c>
      <c r="AC107" s="67">
        <f t="shared" si="78"/>
        <v>1209396</v>
      </c>
      <c r="AD107" s="75">
        <f t="shared" si="79"/>
        <v>2</v>
      </c>
      <c r="AE107" s="75">
        <f t="shared" si="80"/>
        <v>2</v>
      </c>
      <c r="AF107" s="75">
        <f t="shared" si="81"/>
        <v>0</v>
      </c>
      <c r="AG107" s="75">
        <f t="shared" si="82"/>
        <v>2</v>
      </c>
      <c r="AH107" s="75">
        <f t="shared" si="83"/>
        <v>0</v>
      </c>
      <c r="AI107" s="75">
        <f t="shared" si="84"/>
        <v>2</v>
      </c>
      <c r="AJ107" s="75">
        <f t="shared" si="85"/>
        <v>2</v>
      </c>
      <c r="AK107" s="75">
        <f t="shared" si="86"/>
        <v>1</v>
      </c>
      <c r="AL107" s="75">
        <f t="shared" si="87"/>
        <v>2</v>
      </c>
      <c r="AM107" s="75">
        <f t="shared" si="88"/>
        <v>1</v>
      </c>
      <c r="AN107" s="75">
        <f t="shared" si="89"/>
        <v>0</v>
      </c>
      <c r="AO107" s="75">
        <f t="shared" si="90"/>
        <v>0</v>
      </c>
      <c r="AP107" s="75">
        <f t="shared" si="91"/>
        <v>0</v>
      </c>
      <c r="AQ107" s="75">
        <f t="shared" si="92"/>
        <v>1</v>
      </c>
      <c r="AR107" s="75">
        <f t="shared" si="93"/>
        <v>2</v>
      </c>
      <c r="AS107" s="75">
        <f t="shared" si="94"/>
        <v>2</v>
      </c>
      <c r="AT107" s="75">
        <f t="shared" si="95"/>
        <v>0</v>
      </c>
      <c r="AU107" s="75">
        <f t="shared" si="96"/>
        <v>2</v>
      </c>
      <c r="AV107" s="75">
        <f t="shared" si="97"/>
        <v>0</v>
      </c>
      <c r="AW107" s="75">
        <f t="shared" si="98"/>
        <v>0</v>
      </c>
      <c r="AX107" s="75">
        <f t="shared" si="99"/>
        <v>0</v>
      </c>
      <c r="AY107" s="75">
        <f t="shared" si="100"/>
        <v>2</v>
      </c>
      <c r="AZ107" s="75">
        <f t="shared" si="101"/>
        <v>2</v>
      </c>
      <c r="BA107" s="75">
        <f t="shared" si="102"/>
        <v>0</v>
      </c>
      <c r="BB107" s="75">
        <f t="shared" si="103"/>
        <v>0</v>
      </c>
    </row>
    <row r="108" spans="1:54" ht="45">
      <c r="A108" s="6" t="s">
        <v>466</v>
      </c>
      <c r="B108" s="6" t="s">
        <v>467</v>
      </c>
      <c r="C108" s="80" t="s">
        <v>166</v>
      </c>
      <c r="D108" s="57">
        <v>331584</v>
      </c>
      <c r="E108" s="76">
        <v>337363</v>
      </c>
      <c r="F108" s="76">
        <v>560000</v>
      </c>
      <c r="G108" s="76">
        <v>331334</v>
      </c>
      <c r="H108" s="76">
        <v>767536.00000000012</v>
      </c>
      <c r="I108" s="76">
        <v>295505</v>
      </c>
      <c r="J108" s="76">
        <v>600000</v>
      </c>
      <c r="K108" s="76">
        <v>535381</v>
      </c>
      <c r="L108" s="76">
        <v>319145.40000000002</v>
      </c>
      <c r="M108" s="76">
        <v>337428</v>
      </c>
      <c r="N108" s="76">
        <v>257040</v>
      </c>
      <c r="O108" s="76">
        <v>376350</v>
      </c>
      <c r="P108" s="76">
        <v>512615</v>
      </c>
      <c r="Q108" s="92">
        <v>368811</v>
      </c>
      <c r="R108" s="76">
        <v>320665</v>
      </c>
      <c r="S108" s="76">
        <v>343000</v>
      </c>
      <c r="T108" s="76">
        <v>8464098.7199999988</v>
      </c>
      <c r="U108" s="76">
        <v>305444</v>
      </c>
      <c r="V108" s="76">
        <v>551158</v>
      </c>
      <c r="W108" s="76">
        <v>382981.0093127857</v>
      </c>
      <c r="X108" s="76">
        <v>560000</v>
      </c>
      <c r="Y108" s="76">
        <v>333200</v>
      </c>
      <c r="Z108" s="76">
        <v>265018</v>
      </c>
      <c r="AA108" s="76">
        <v>273700</v>
      </c>
      <c r="AB108" s="82">
        <v>430000</v>
      </c>
      <c r="AC108" s="67">
        <f t="shared" si="78"/>
        <v>343000</v>
      </c>
      <c r="AD108" s="75">
        <f t="shared" si="79"/>
        <v>2</v>
      </c>
      <c r="AE108" s="75">
        <f t="shared" si="80"/>
        <v>2</v>
      </c>
      <c r="AF108" s="75">
        <f t="shared" si="81"/>
        <v>0</v>
      </c>
      <c r="AG108" s="75">
        <f t="shared" si="82"/>
        <v>2</v>
      </c>
      <c r="AH108" s="75">
        <f t="shared" si="83"/>
        <v>0</v>
      </c>
      <c r="AI108" s="75">
        <f t="shared" si="84"/>
        <v>2</v>
      </c>
      <c r="AJ108" s="75">
        <f t="shared" si="85"/>
        <v>0</v>
      </c>
      <c r="AK108" s="75">
        <f t="shared" si="86"/>
        <v>0</v>
      </c>
      <c r="AL108" s="75">
        <f t="shared" si="87"/>
        <v>2</v>
      </c>
      <c r="AM108" s="75">
        <f t="shared" si="88"/>
        <v>2</v>
      </c>
      <c r="AN108" s="75">
        <f t="shared" si="89"/>
        <v>0</v>
      </c>
      <c r="AO108" s="75">
        <f t="shared" si="90"/>
        <v>1</v>
      </c>
      <c r="AP108" s="75">
        <f t="shared" si="91"/>
        <v>0</v>
      </c>
      <c r="AQ108" s="75">
        <f t="shared" si="92"/>
        <v>1</v>
      </c>
      <c r="AR108" s="75">
        <f t="shared" si="93"/>
        <v>2</v>
      </c>
      <c r="AS108" s="75">
        <f t="shared" si="94"/>
        <v>2</v>
      </c>
      <c r="AT108" s="75">
        <f t="shared" si="95"/>
        <v>0</v>
      </c>
      <c r="AU108" s="75">
        <f t="shared" si="96"/>
        <v>2</v>
      </c>
      <c r="AV108" s="75">
        <f t="shared" si="97"/>
        <v>0</v>
      </c>
      <c r="AW108" s="75">
        <f t="shared" si="98"/>
        <v>1</v>
      </c>
      <c r="AX108" s="75">
        <f t="shared" si="99"/>
        <v>0</v>
      </c>
      <c r="AY108" s="75">
        <f t="shared" si="100"/>
        <v>2</v>
      </c>
      <c r="AZ108" s="75">
        <f t="shared" si="101"/>
        <v>0</v>
      </c>
      <c r="BA108" s="75">
        <f t="shared" si="102"/>
        <v>0</v>
      </c>
      <c r="BB108" s="75">
        <f t="shared" si="103"/>
        <v>0</v>
      </c>
    </row>
    <row r="109" spans="1:54" ht="30">
      <c r="A109" s="6" t="s">
        <v>468</v>
      </c>
      <c r="B109" s="6" t="s">
        <v>469</v>
      </c>
      <c r="C109" s="80" t="s">
        <v>166</v>
      </c>
      <c r="D109" s="57">
        <v>413779</v>
      </c>
      <c r="E109" s="76">
        <v>410289</v>
      </c>
      <c r="F109" s="76">
        <v>448000</v>
      </c>
      <c r="G109" s="76">
        <v>389009</v>
      </c>
      <c r="H109" s="76">
        <v>258125.00000000003</v>
      </c>
      <c r="I109" s="76">
        <v>425043</v>
      </c>
      <c r="J109" s="76">
        <v>400000</v>
      </c>
      <c r="K109" s="76">
        <v>187187.00000000003</v>
      </c>
      <c r="L109" s="76">
        <v>459046.44</v>
      </c>
      <c r="M109" s="76">
        <v>404273</v>
      </c>
      <c r="N109" s="76">
        <v>214200</v>
      </c>
      <c r="O109" s="76">
        <v>376350</v>
      </c>
      <c r="P109" s="76">
        <v>512615</v>
      </c>
      <c r="Q109" s="92">
        <v>308216</v>
      </c>
      <c r="R109" s="76">
        <v>303914</v>
      </c>
      <c r="S109" s="76">
        <v>287000</v>
      </c>
      <c r="T109" s="76">
        <v>850800</v>
      </c>
      <c r="U109" s="76">
        <v>400299</v>
      </c>
      <c r="V109" s="76">
        <v>440926</v>
      </c>
      <c r="W109" s="76">
        <v>150037.72769603235</v>
      </c>
      <c r="X109" s="76">
        <v>448000</v>
      </c>
      <c r="Y109" s="76">
        <v>416500</v>
      </c>
      <c r="Z109" s="76">
        <v>394936</v>
      </c>
      <c r="AA109" s="76">
        <v>273700</v>
      </c>
      <c r="AB109" s="82">
        <v>360000</v>
      </c>
      <c r="AC109" s="67">
        <f t="shared" si="78"/>
        <v>400000</v>
      </c>
      <c r="AD109" s="75">
        <f t="shared" si="79"/>
        <v>1</v>
      </c>
      <c r="AE109" s="75">
        <f t="shared" si="80"/>
        <v>1</v>
      </c>
      <c r="AF109" s="75">
        <f t="shared" si="81"/>
        <v>1</v>
      </c>
      <c r="AG109" s="75">
        <f t="shared" si="82"/>
        <v>2</v>
      </c>
      <c r="AH109" s="75">
        <f t="shared" si="83"/>
        <v>0</v>
      </c>
      <c r="AI109" s="75">
        <f t="shared" si="84"/>
        <v>1</v>
      </c>
      <c r="AJ109" s="75">
        <f t="shared" si="85"/>
        <v>2</v>
      </c>
      <c r="AK109" s="75">
        <f t="shared" si="86"/>
        <v>0</v>
      </c>
      <c r="AL109" s="75">
        <f t="shared" si="87"/>
        <v>1</v>
      </c>
      <c r="AM109" s="75">
        <f t="shared" si="88"/>
        <v>1</v>
      </c>
      <c r="AN109" s="75">
        <f t="shared" si="89"/>
        <v>0</v>
      </c>
      <c r="AO109" s="75">
        <f t="shared" si="90"/>
        <v>2</v>
      </c>
      <c r="AP109" s="75">
        <f t="shared" si="91"/>
        <v>0</v>
      </c>
      <c r="AQ109" s="75">
        <f t="shared" si="92"/>
        <v>0</v>
      </c>
      <c r="AR109" s="75">
        <f t="shared" si="93"/>
        <v>0</v>
      </c>
      <c r="AS109" s="75">
        <f t="shared" si="94"/>
        <v>0</v>
      </c>
      <c r="AT109" s="75">
        <f t="shared" si="95"/>
        <v>0</v>
      </c>
      <c r="AU109" s="75">
        <f t="shared" si="96"/>
        <v>1</v>
      </c>
      <c r="AV109" s="75">
        <f t="shared" si="97"/>
        <v>1</v>
      </c>
      <c r="AW109" s="75">
        <f t="shared" si="98"/>
        <v>0</v>
      </c>
      <c r="AX109" s="75">
        <f t="shared" si="99"/>
        <v>1</v>
      </c>
      <c r="AY109" s="75">
        <f t="shared" si="100"/>
        <v>1</v>
      </c>
      <c r="AZ109" s="75">
        <f t="shared" si="101"/>
        <v>2</v>
      </c>
      <c r="BA109" s="75">
        <f t="shared" si="102"/>
        <v>0</v>
      </c>
      <c r="BB109" s="75">
        <f t="shared" si="103"/>
        <v>2</v>
      </c>
    </row>
    <row r="110" spans="1:54" ht="30">
      <c r="A110" s="6" t="s">
        <v>470</v>
      </c>
      <c r="B110" s="6" t="s">
        <v>471</v>
      </c>
      <c r="C110" s="80" t="s">
        <v>166</v>
      </c>
      <c r="D110" s="57">
        <v>543404</v>
      </c>
      <c r="E110" s="76">
        <v>552362</v>
      </c>
      <c r="F110" s="76">
        <v>602000</v>
      </c>
      <c r="G110" s="76">
        <v>427194</v>
      </c>
      <c r="H110" s="76">
        <v>363125.00000000006</v>
      </c>
      <c r="I110" s="76">
        <v>460921</v>
      </c>
      <c r="J110" s="76">
        <v>600000</v>
      </c>
      <c r="K110" s="76">
        <v>221221.00000000003</v>
      </c>
      <c r="L110" s="76">
        <v>497794.68</v>
      </c>
      <c r="M110" s="76">
        <v>455949</v>
      </c>
      <c r="N110" s="76">
        <v>336000</v>
      </c>
      <c r="O110" s="76">
        <v>376350</v>
      </c>
      <c r="P110" s="76">
        <v>549231</v>
      </c>
      <c r="Q110" s="92">
        <v>410955</v>
      </c>
      <c r="R110" s="76">
        <v>461607</v>
      </c>
      <c r="S110" s="76">
        <v>383000</v>
      </c>
      <c r="T110" s="76">
        <v>935880</v>
      </c>
      <c r="U110" s="76">
        <v>491855</v>
      </c>
      <c r="V110" s="76">
        <v>551158</v>
      </c>
      <c r="W110" s="76">
        <v>268957.05532247154</v>
      </c>
      <c r="X110" s="76">
        <v>602000</v>
      </c>
      <c r="Y110" s="76">
        <v>511700</v>
      </c>
      <c r="Z110" s="76">
        <v>542837</v>
      </c>
      <c r="AA110" s="76">
        <v>410549.99999999994</v>
      </c>
      <c r="AB110" s="82">
        <v>480000</v>
      </c>
      <c r="AC110" s="67">
        <f t="shared" si="78"/>
        <v>480000</v>
      </c>
      <c r="AD110" s="75">
        <f t="shared" si="79"/>
        <v>1</v>
      </c>
      <c r="AE110" s="75">
        <f t="shared" si="80"/>
        <v>1</v>
      </c>
      <c r="AF110" s="75">
        <f t="shared" si="81"/>
        <v>0</v>
      </c>
      <c r="AG110" s="75">
        <f t="shared" si="82"/>
        <v>2</v>
      </c>
      <c r="AH110" s="75">
        <f t="shared" si="83"/>
        <v>0</v>
      </c>
      <c r="AI110" s="75">
        <f t="shared" si="84"/>
        <v>2</v>
      </c>
      <c r="AJ110" s="75">
        <f t="shared" si="85"/>
        <v>0</v>
      </c>
      <c r="AK110" s="75">
        <f t="shared" si="86"/>
        <v>0</v>
      </c>
      <c r="AL110" s="75">
        <f t="shared" si="87"/>
        <v>1</v>
      </c>
      <c r="AM110" s="75">
        <f t="shared" si="88"/>
        <v>2</v>
      </c>
      <c r="AN110" s="75">
        <f t="shared" si="89"/>
        <v>0</v>
      </c>
      <c r="AO110" s="75">
        <f t="shared" si="90"/>
        <v>0</v>
      </c>
      <c r="AP110" s="75">
        <f t="shared" si="91"/>
        <v>1</v>
      </c>
      <c r="AQ110" s="75">
        <f t="shared" si="92"/>
        <v>2</v>
      </c>
      <c r="AR110" s="75">
        <f t="shared" si="93"/>
        <v>2</v>
      </c>
      <c r="AS110" s="75">
        <f t="shared" si="94"/>
        <v>0</v>
      </c>
      <c r="AT110" s="75">
        <f t="shared" si="95"/>
        <v>0</v>
      </c>
      <c r="AU110" s="75">
        <f t="shared" si="96"/>
        <v>1</v>
      </c>
      <c r="AV110" s="75">
        <f t="shared" si="97"/>
        <v>1</v>
      </c>
      <c r="AW110" s="75">
        <f t="shared" si="98"/>
        <v>0</v>
      </c>
      <c r="AX110" s="75">
        <f t="shared" si="99"/>
        <v>0</v>
      </c>
      <c r="AY110" s="75">
        <f t="shared" si="100"/>
        <v>1</v>
      </c>
      <c r="AZ110" s="75">
        <f t="shared" si="101"/>
        <v>1</v>
      </c>
      <c r="BA110" s="75">
        <f t="shared" si="102"/>
        <v>2</v>
      </c>
      <c r="BB110" s="75">
        <f t="shared" si="103"/>
        <v>2</v>
      </c>
    </row>
    <row r="111" spans="1:54" ht="30">
      <c r="A111" s="6" t="s">
        <v>472</v>
      </c>
      <c r="B111" s="6" t="s">
        <v>473</v>
      </c>
      <c r="C111" s="80" t="s">
        <v>166</v>
      </c>
      <c r="D111" s="57">
        <v>661105</v>
      </c>
      <c r="E111" s="76">
        <v>664246</v>
      </c>
      <c r="F111" s="76">
        <v>910000</v>
      </c>
      <c r="G111" s="76">
        <v>663036</v>
      </c>
      <c r="H111" s="76">
        <v>415625</v>
      </c>
      <c r="I111" s="76">
        <v>691078</v>
      </c>
      <c r="J111" s="76">
        <v>800000</v>
      </c>
      <c r="K111" s="76">
        <v>272272</v>
      </c>
      <c r="L111" s="76">
        <v>746364.24</v>
      </c>
      <c r="M111" s="76">
        <v>672666</v>
      </c>
      <c r="N111" s="76">
        <v>360000</v>
      </c>
      <c r="O111" s="76">
        <v>470500</v>
      </c>
      <c r="P111" s="76">
        <v>640769</v>
      </c>
      <c r="Q111" s="92">
        <v>539111</v>
      </c>
      <c r="R111" s="76">
        <v>674960</v>
      </c>
      <c r="S111" s="76">
        <v>575000</v>
      </c>
      <c r="T111" s="76">
        <v>1089024</v>
      </c>
      <c r="U111" s="76">
        <v>515485</v>
      </c>
      <c r="V111" s="76">
        <v>629895</v>
      </c>
      <c r="W111" s="76">
        <v>537888.88888888888</v>
      </c>
      <c r="X111" s="76">
        <v>910000</v>
      </c>
      <c r="Y111" s="76">
        <v>511700</v>
      </c>
      <c r="Z111" s="76">
        <v>661861</v>
      </c>
      <c r="AA111" s="76">
        <v>478974.99999999994</v>
      </c>
      <c r="AB111" s="82">
        <v>720000</v>
      </c>
      <c r="AC111" s="67">
        <f t="shared" si="78"/>
        <v>661105</v>
      </c>
      <c r="AD111" s="75">
        <f t="shared" si="79"/>
        <v>2</v>
      </c>
      <c r="AE111" s="75">
        <f t="shared" si="80"/>
        <v>1</v>
      </c>
      <c r="AF111" s="75">
        <f t="shared" si="81"/>
        <v>0</v>
      </c>
      <c r="AG111" s="75">
        <f t="shared" si="82"/>
        <v>1</v>
      </c>
      <c r="AH111" s="75">
        <f t="shared" si="83"/>
        <v>0</v>
      </c>
      <c r="AI111" s="75">
        <f t="shared" si="84"/>
        <v>1</v>
      </c>
      <c r="AJ111" s="75">
        <f t="shared" si="85"/>
        <v>0</v>
      </c>
      <c r="AK111" s="75">
        <f t="shared" si="86"/>
        <v>0</v>
      </c>
      <c r="AL111" s="75">
        <f t="shared" si="87"/>
        <v>1</v>
      </c>
      <c r="AM111" s="75">
        <f t="shared" si="88"/>
        <v>1</v>
      </c>
      <c r="AN111" s="75">
        <f t="shared" si="89"/>
        <v>0</v>
      </c>
      <c r="AO111" s="75">
        <f t="shared" si="90"/>
        <v>0</v>
      </c>
      <c r="AP111" s="75">
        <f t="shared" si="91"/>
        <v>2</v>
      </c>
      <c r="AQ111" s="75">
        <f t="shared" si="92"/>
        <v>2</v>
      </c>
      <c r="AR111" s="75">
        <f t="shared" si="93"/>
        <v>1</v>
      </c>
      <c r="AS111" s="75">
        <f t="shared" si="94"/>
        <v>2</v>
      </c>
      <c r="AT111" s="75">
        <f t="shared" si="95"/>
        <v>0</v>
      </c>
      <c r="AU111" s="75">
        <f t="shared" si="96"/>
        <v>0</v>
      </c>
      <c r="AV111" s="75">
        <f t="shared" si="97"/>
        <v>2</v>
      </c>
      <c r="AW111" s="75">
        <f t="shared" si="98"/>
        <v>2</v>
      </c>
      <c r="AX111" s="75">
        <f t="shared" si="99"/>
        <v>0</v>
      </c>
      <c r="AY111" s="75">
        <f t="shared" si="100"/>
        <v>0</v>
      </c>
      <c r="AZ111" s="75">
        <f t="shared" si="101"/>
        <v>1</v>
      </c>
      <c r="BA111" s="75">
        <f t="shared" si="102"/>
        <v>0</v>
      </c>
      <c r="BB111" s="75">
        <f t="shared" si="103"/>
        <v>1</v>
      </c>
    </row>
    <row r="112" spans="1:54" ht="30">
      <c r="A112" s="6" t="s">
        <v>474</v>
      </c>
      <c r="B112" s="6" t="s">
        <v>475</v>
      </c>
      <c r="C112" s="80" t="s">
        <v>166</v>
      </c>
      <c r="D112" s="57">
        <v>809371</v>
      </c>
      <c r="E112" s="76">
        <v>643585</v>
      </c>
      <c r="F112" s="76">
        <v>980000</v>
      </c>
      <c r="G112" s="76">
        <v>726062</v>
      </c>
      <c r="H112" s="76">
        <v>437500.00000000006</v>
      </c>
      <c r="I112" s="76">
        <v>796612</v>
      </c>
      <c r="J112" s="76">
        <v>1000000</v>
      </c>
      <c r="K112" s="76">
        <v>306306</v>
      </c>
      <c r="L112" s="76">
        <v>860340.96</v>
      </c>
      <c r="M112" s="76">
        <v>726356</v>
      </c>
      <c r="N112" s="76">
        <v>357000</v>
      </c>
      <c r="O112" s="76">
        <v>470500</v>
      </c>
      <c r="P112" s="76">
        <v>823846</v>
      </c>
      <c r="Q112" s="92">
        <v>629166</v>
      </c>
      <c r="R112" s="76">
        <v>747893</v>
      </c>
      <c r="S112" s="76">
        <v>670000</v>
      </c>
      <c r="T112" s="76">
        <v>1191120</v>
      </c>
      <c r="U112" s="76">
        <v>723628</v>
      </c>
      <c r="V112" s="76">
        <v>787368</v>
      </c>
      <c r="W112" s="76">
        <v>640117.79166748212</v>
      </c>
      <c r="X112" s="76">
        <v>980000</v>
      </c>
      <c r="Y112" s="76">
        <v>773500</v>
      </c>
      <c r="Z112" s="76">
        <v>812343</v>
      </c>
      <c r="AA112" s="76">
        <v>615825</v>
      </c>
      <c r="AB112" s="82">
        <v>646500</v>
      </c>
      <c r="AC112" s="67">
        <f t="shared" si="78"/>
        <v>726356</v>
      </c>
      <c r="AD112" s="75">
        <f t="shared" si="79"/>
        <v>1</v>
      </c>
      <c r="AE112" s="75">
        <f t="shared" si="80"/>
        <v>2</v>
      </c>
      <c r="AF112" s="75">
        <f t="shared" si="81"/>
        <v>0</v>
      </c>
      <c r="AG112" s="75">
        <f t="shared" si="82"/>
        <v>2</v>
      </c>
      <c r="AH112" s="75">
        <f t="shared" si="83"/>
        <v>0</v>
      </c>
      <c r="AI112" s="75">
        <f t="shared" si="84"/>
        <v>1</v>
      </c>
      <c r="AJ112" s="75">
        <f t="shared" si="85"/>
        <v>0</v>
      </c>
      <c r="AK112" s="75">
        <f t="shared" si="86"/>
        <v>0</v>
      </c>
      <c r="AL112" s="75">
        <f t="shared" si="87"/>
        <v>1</v>
      </c>
      <c r="AM112" s="75">
        <f t="shared" si="88"/>
        <v>2</v>
      </c>
      <c r="AN112" s="75">
        <f t="shared" si="89"/>
        <v>0</v>
      </c>
      <c r="AO112" s="75">
        <f t="shared" si="90"/>
        <v>0</v>
      </c>
      <c r="AP112" s="75">
        <f t="shared" si="91"/>
        <v>1</v>
      </c>
      <c r="AQ112" s="75">
        <f t="shared" si="92"/>
        <v>2</v>
      </c>
      <c r="AR112" s="75">
        <f t="shared" si="93"/>
        <v>1</v>
      </c>
      <c r="AS112" s="75">
        <f t="shared" si="94"/>
        <v>2</v>
      </c>
      <c r="AT112" s="75">
        <f t="shared" si="95"/>
        <v>0</v>
      </c>
      <c r="AU112" s="75">
        <f t="shared" si="96"/>
        <v>2</v>
      </c>
      <c r="AV112" s="75">
        <f t="shared" si="97"/>
        <v>1</v>
      </c>
      <c r="AW112" s="75">
        <f t="shared" si="98"/>
        <v>2</v>
      </c>
      <c r="AX112" s="75">
        <f t="shared" si="99"/>
        <v>0</v>
      </c>
      <c r="AY112" s="75">
        <f t="shared" si="100"/>
        <v>1</v>
      </c>
      <c r="AZ112" s="75">
        <f t="shared" si="101"/>
        <v>1</v>
      </c>
      <c r="BA112" s="75">
        <f t="shared" si="102"/>
        <v>2</v>
      </c>
      <c r="BB112" s="75">
        <f t="shared" si="103"/>
        <v>2</v>
      </c>
    </row>
    <row r="113" spans="1:54">
      <c r="A113" s="6" t="s">
        <v>476</v>
      </c>
      <c r="B113" s="6" t="s">
        <v>477</v>
      </c>
      <c r="C113" s="80" t="s">
        <v>166</v>
      </c>
      <c r="D113" s="57">
        <v>120479</v>
      </c>
      <c r="E113" s="76">
        <v>120340</v>
      </c>
      <c r="F113" s="76">
        <v>140000</v>
      </c>
      <c r="G113" s="76">
        <v>116471</v>
      </c>
      <c r="H113" s="76">
        <v>75833</v>
      </c>
      <c r="I113" s="76">
        <v>137633</v>
      </c>
      <c r="J113" s="76">
        <v>100000</v>
      </c>
      <c r="K113" s="76">
        <v>102102.00000000001</v>
      </c>
      <c r="L113" s="76">
        <v>148643.64000000001</v>
      </c>
      <c r="M113" s="76">
        <v>108938</v>
      </c>
      <c r="N113" s="76">
        <v>72000</v>
      </c>
      <c r="O113" s="76">
        <v>94150</v>
      </c>
      <c r="P113" s="76">
        <v>238000</v>
      </c>
      <c r="Q113" s="92">
        <v>102738</v>
      </c>
      <c r="R113" s="76">
        <v>106134</v>
      </c>
      <c r="S113" s="76">
        <v>95000</v>
      </c>
      <c r="T113" s="76">
        <v>425400</v>
      </c>
      <c r="U113" s="76">
        <v>138224</v>
      </c>
      <c r="V113" s="76">
        <v>188968</v>
      </c>
      <c r="W113" s="76">
        <v>106686.29861124702</v>
      </c>
      <c r="X113" s="76">
        <v>140000</v>
      </c>
      <c r="Y113" s="76">
        <v>107100</v>
      </c>
      <c r="Z113" s="76">
        <v>137973</v>
      </c>
      <c r="AA113" s="76">
        <v>136850</v>
      </c>
      <c r="AB113" s="82">
        <v>108000</v>
      </c>
      <c r="AC113" s="67">
        <f t="shared" si="78"/>
        <v>116471</v>
      </c>
      <c r="AD113" s="75">
        <f t="shared" si="79"/>
        <v>1</v>
      </c>
      <c r="AE113" s="75">
        <f t="shared" si="80"/>
        <v>1</v>
      </c>
      <c r="AF113" s="75">
        <f t="shared" si="81"/>
        <v>0</v>
      </c>
      <c r="AG113" s="75">
        <f t="shared" si="82"/>
        <v>2</v>
      </c>
      <c r="AH113" s="75">
        <f t="shared" si="83"/>
        <v>0</v>
      </c>
      <c r="AI113" s="75">
        <f t="shared" si="84"/>
        <v>1</v>
      </c>
      <c r="AJ113" s="75">
        <f t="shared" si="85"/>
        <v>2</v>
      </c>
      <c r="AK113" s="75">
        <f t="shared" si="86"/>
        <v>2</v>
      </c>
      <c r="AL113" s="75">
        <f t="shared" si="87"/>
        <v>0</v>
      </c>
      <c r="AM113" s="75">
        <f t="shared" si="88"/>
        <v>2</v>
      </c>
      <c r="AN113" s="75">
        <f t="shared" si="89"/>
        <v>0</v>
      </c>
      <c r="AO113" s="75">
        <f t="shared" si="90"/>
        <v>2</v>
      </c>
      <c r="AP113" s="75">
        <f t="shared" si="91"/>
        <v>0</v>
      </c>
      <c r="AQ113" s="75">
        <f t="shared" si="92"/>
        <v>2</v>
      </c>
      <c r="AR113" s="75">
        <f t="shared" si="93"/>
        <v>2</v>
      </c>
      <c r="AS113" s="75">
        <f t="shared" si="94"/>
        <v>2</v>
      </c>
      <c r="AT113" s="75">
        <f t="shared" si="95"/>
        <v>0</v>
      </c>
      <c r="AU113" s="75">
        <f t="shared" si="96"/>
        <v>1</v>
      </c>
      <c r="AV113" s="75">
        <f t="shared" si="97"/>
        <v>0</v>
      </c>
      <c r="AW113" s="75">
        <f t="shared" si="98"/>
        <v>2</v>
      </c>
      <c r="AX113" s="75">
        <f t="shared" si="99"/>
        <v>0</v>
      </c>
      <c r="AY113" s="75">
        <f t="shared" si="100"/>
        <v>2</v>
      </c>
      <c r="AZ113" s="75">
        <f t="shared" si="101"/>
        <v>1</v>
      </c>
      <c r="BA113" s="75">
        <f t="shared" si="102"/>
        <v>1</v>
      </c>
      <c r="BB113" s="75">
        <f t="shared" si="103"/>
        <v>2</v>
      </c>
    </row>
    <row r="114" spans="1:54" ht="105">
      <c r="A114" s="6" t="s">
        <v>478</v>
      </c>
      <c r="B114" s="6" t="s">
        <v>479</v>
      </c>
      <c r="C114" s="80" t="s">
        <v>166</v>
      </c>
      <c r="D114" s="57">
        <v>1432183</v>
      </c>
      <c r="E114" s="76">
        <v>1393556</v>
      </c>
      <c r="F114" s="76">
        <v>1400000</v>
      </c>
      <c r="G114" s="76">
        <v>1578948</v>
      </c>
      <c r="H114" s="76">
        <v>1923460.0000000002</v>
      </c>
      <c r="I114" s="76">
        <v>1618848</v>
      </c>
      <c r="J114" s="76">
        <v>3000000</v>
      </c>
      <c r="K114" s="76">
        <v>1243550</v>
      </c>
      <c r="L114" s="76">
        <v>1748355.84</v>
      </c>
      <c r="M114" s="76">
        <v>1337161</v>
      </c>
      <c r="N114" s="76">
        <v>1370880</v>
      </c>
      <c r="O114" s="76">
        <v>1505350</v>
      </c>
      <c r="P114" s="76">
        <v>823846</v>
      </c>
      <c r="Q114" s="92">
        <v>1042987</v>
      </c>
      <c r="R114" s="76">
        <v>1604935</v>
      </c>
      <c r="S114" s="76">
        <v>974000</v>
      </c>
      <c r="T114" s="76">
        <v>1579425.12</v>
      </c>
      <c r="U114" s="76">
        <v>1523112</v>
      </c>
      <c r="V114" s="76">
        <v>1968421</v>
      </c>
      <c r="W114" s="76">
        <v>240599.08048417224</v>
      </c>
      <c r="X114" s="76">
        <v>1400000</v>
      </c>
      <c r="Y114" s="76">
        <v>1309000</v>
      </c>
      <c r="Z114" s="76">
        <v>1435092</v>
      </c>
      <c r="AA114" s="76">
        <v>1231650</v>
      </c>
      <c r="AB114" s="82">
        <v>1210000</v>
      </c>
      <c r="AC114" s="67">
        <f t="shared" si="78"/>
        <v>1400000</v>
      </c>
      <c r="AD114" s="75">
        <f t="shared" si="79"/>
        <v>1</v>
      </c>
      <c r="AE114" s="75">
        <f t="shared" si="80"/>
        <v>2</v>
      </c>
      <c r="AF114" s="75">
        <f t="shared" si="81"/>
        <v>2</v>
      </c>
      <c r="AG114" s="75">
        <f t="shared" si="82"/>
        <v>1</v>
      </c>
      <c r="AH114" s="75">
        <f t="shared" si="83"/>
        <v>0</v>
      </c>
      <c r="AI114" s="75">
        <f t="shared" si="84"/>
        <v>1</v>
      </c>
      <c r="AJ114" s="75">
        <f t="shared" si="85"/>
        <v>0</v>
      </c>
      <c r="AK114" s="75">
        <f t="shared" si="86"/>
        <v>2</v>
      </c>
      <c r="AL114" s="75">
        <f t="shared" si="87"/>
        <v>0</v>
      </c>
      <c r="AM114" s="75">
        <f t="shared" si="88"/>
        <v>2</v>
      </c>
      <c r="AN114" s="75">
        <f t="shared" si="89"/>
        <v>2</v>
      </c>
      <c r="AO114" s="75">
        <f t="shared" si="90"/>
        <v>1</v>
      </c>
      <c r="AP114" s="75">
        <f t="shared" si="91"/>
        <v>0</v>
      </c>
      <c r="AQ114" s="75">
        <f t="shared" si="92"/>
        <v>0</v>
      </c>
      <c r="AR114" s="75">
        <f t="shared" si="93"/>
        <v>1</v>
      </c>
      <c r="AS114" s="75">
        <f t="shared" si="94"/>
        <v>0</v>
      </c>
      <c r="AT114" s="75">
        <f t="shared" si="95"/>
        <v>1</v>
      </c>
      <c r="AU114" s="75">
        <f t="shared" si="96"/>
        <v>1</v>
      </c>
      <c r="AV114" s="75">
        <f t="shared" si="97"/>
        <v>0</v>
      </c>
      <c r="AW114" s="75">
        <f t="shared" si="98"/>
        <v>0</v>
      </c>
      <c r="AX114" s="75">
        <f t="shared" si="99"/>
        <v>2</v>
      </c>
      <c r="AY114" s="75">
        <f t="shared" si="100"/>
        <v>2</v>
      </c>
      <c r="AZ114" s="75">
        <f t="shared" si="101"/>
        <v>1</v>
      </c>
      <c r="BA114" s="75">
        <f t="shared" si="102"/>
        <v>2</v>
      </c>
      <c r="BB114" s="75">
        <f t="shared" si="103"/>
        <v>2</v>
      </c>
    </row>
    <row r="115" spans="1:54" ht="105">
      <c r="A115" s="6" t="s">
        <v>480</v>
      </c>
      <c r="B115" s="6" t="s">
        <v>481</v>
      </c>
      <c r="C115" s="80" t="s">
        <v>166</v>
      </c>
      <c r="D115" s="57">
        <v>1792014</v>
      </c>
      <c r="E115" s="76">
        <v>80719</v>
      </c>
      <c r="F115" s="76">
        <v>1680000</v>
      </c>
      <c r="G115" s="76">
        <v>1799810</v>
      </c>
      <c r="H115" s="76">
        <v>2517536.0000000005</v>
      </c>
      <c r="I115" s="76">
        <v>1858122</v>
      </c>
      <c r="J115" s="76">
        <v>4000000</v>
      </c>
      <c r="K115" s="76">
        <v>1439900</v>
      </c>
      <c r="L115" s="76">
        <v>2006771.76</v>
      </c>
      <c r="M115" s="76">
        <v>1692824</v>
      </c>
      <c r="N115" s="76">
        <v>1627920</v>
      </c>
      <c r="O115" s="76">
        <v>1881700</v>
      </c>
      <c r="P115" s="76">
        <v>1373077</v>
      </c>
      <c r="Q115" s="92">
        <v>1194762</v>
      </c>
      <c r="R115" s="76">
        <v>1808847</v>
      </c>
      <c r="S115" s="76">
        <v>1150000</v>
      </c>
      <c r="T115" s="76">
        <v>1718941.0056</v>
      </c>
      <c r="U115" s="76">
        <v>1785311</v>
      </c>
      <c r="V115" s="76">
        <v>2258225</v>
      </c>
      <c r="W115" s="76">
        <v>910134.58620118094</v>
      </c>
      <c r="X115" s="76">
        <v>1680000</v>
      </c>
      <c r="Y115" s="76">
        <v>1666000</v>
      </c>
      <c r="Z115" s="76">
        <v>1846543</v>
      </c>
      <c r="AA115" s="76">
        <v>1505350</v>
      </c>
      <c r="AB115" s="82">
        <v>1400000</v>
      </c>
      <c r="AC115" s="67">
        <f t="shared" si="78"/>
        <v>1692824</v>
      </c>
      <c r="AD115" s="75">
        <f t="shared" si="79"/>
        <v>1</v>
      </c>
      <c r="AE115" s="75">
        <f t="shared" si="80"/>
        <v>0</v>
      </c>
      <c r="AF115" s="75">
        <f t="shared" si="81"/>
        <v>2</v>
      </c>
      <c r="AG115" s="75">
        <f t="shared" si="82"/>
        <v>1</v>
      </c>
      <c r="AH115" s="75">
        <f t="shared" si="83"/>
        <v>0</v>
      </c>
      <c r="AI115" s="75">
        <f t="shared" si="84"/>
        <v>1</v>
      </c>
      <c r="AJ115" s="75">
        <f t="shared" si="85"/>
        <v>0</v>
      </c>
      <c r="AK115" s="75">
        <f t="shared" si="86"/>
        <v>2</v>
      </c>
      <c r="AL115" s="75">
        <f t="shared" si="87"/>
        <v>1</v>
      </c>
      <c r="AM115" s="75">
        <f t="shared" si="88"/>
        <v>2</v>
      </c>
      <c r="AN115" s="75">
        <f t="shared" si="89"/>
        <v>2</v>
      </c>
      <c r="AO115" s="75">
        <f t="shared" si="90"/>
        <v>1</v>
      </c>
      <c r="AP115" s="75">
        <f t="shared" si="91"/>
        <v>2</v>
      </c>
      <c r="AQ115" s="75">
        <f t="shared" si="92"/>
        <v>0</v>
      </c>
      <c r="AR115" s="75">
        <f t="shared" si="93"/>
        <v>1</v>
      </c>
      <c r="AS115" s="75">
        <f t="shared" si="94"/>
        <v>0</v>
      </c>
      <c r="AT115" s="75">
        <f t="shared" si="95"/>
        <v>1</v>
      </c>
      <c r="AU115" s="75">
        <f t="shared" si="96"/>
        <v>1</v>
      </c>
      <c r="AV115" s="75">
        <f t="shared" si="97"/>
        <v>0</v>
      </c>
      <c r="AW115" s="75">
        <f t="shared" si="98"/>
        <v>0</v>
      </c>
      <c r="AX115" s="75">
        <f t="shared" si="99"/>
        <v>2</v>
      </c>
      <c r="AY115" s="75">
        <f t="shared" si="100"/>
        <v>2</v>
      </c>
      <c r="AZ115" s="75">
        <f t="shared" si="101"/>
        <v>1</v>
      </c>
      <c r="BA115" s="75">
        <f t="shared" si="102"/>
        <v>2</v>
      </c>
      <c r="BB115" s="75">
        <f t="shared" si="103"/>
        <v>2</v>
      </c>
    </row>
    <row r="116" spans="1:54" ht="105">
      <c r="A116" s="6" t="s">
        <v>482</v>
      </c>
      <c r="B116" s="6" t="s">
        <v>483</v>
      </c>
      <c r="C116" s="80" t="s">
        <v>166</v>
      </c>
      <c r="D116" s="57">
        <v>1884938</v>
      </c>
      <c r="E116" s="76">
        <v>2027241</v>
      </c>
      <c r="F116" s="76">
        <v>1820000</v>
      </c>
      <c r="G116" s="76">
        <v>1931038</v>
      </c>
      <c r="H116" s="76">
        <v>2587330</v>
      </c>
      <c r="I116" s="76">
        <v>2030246</v>
      </c>
      <c r="J116" s="76">
        <v>4500000</v>
      </c>
      <c r="K116" s="76">
        <v>1701700.0000000002</v>
      </c>
      <c r="L116" s="76">
        <v>2192665.6800000002</v>
      </c>
      <c r="M116" s="76">
        <v>1930689</v>
      </c>
      <c r="N116" s="76">
        <v>1884960</v>
      </c>
      <c r="O116" s="76">
        <v>2258050</v>
      </c>
      <c r="P116" s="76">
        <v>2013846</v>
      </c>
      <c r="Q116" s="92">
        <v>1302421</v>
      </c>
      <c r="R116" s="76">
        <v>1921720</v>
      </c>
      <c r="S116" s="76">
        <v>1300000</v>
      </c>
      <c r="T116" s="76">
        <v>1878705.9311999998</v>
      </c>
      <c r="U116" s="76">
        <v>1988448</v>
      </c>
      <c r="V116" s="76">
        <v>2481865</v>
      </c>
      <c r="W116" s="76">
        <v>1042576.8766048083</v>
      </c>
      <c r="X116" s="76">
        <v>1820000</v>
      </c>
      <c r="Y116" s="76">
        <v>1904000</v>
      </c>
      <c r="Z116" s="76">
        <v>1967184</v>
      </c>
      <c r="AA116" s="76">
        <v>1779049.9999999998</v>
      </c>
      <c r="AB116" s="82">
        <v>1542000</v>
      </c>
      <c r="AC116" s="67">
        <f t="shared" si="78"/>
        <v>1921720</v>
      </c>
      <c r="AD116" s="75">
        <f t="shared" si="79"/>
        <v>2</v>
      </c>
      <c r="AE116" s="75">
        <f t="shared" si="80"/>
        <v>1</v>
      </c>
      <c r="AF116" s="75">
        <f t="shared" si="81"/>
        <v>2</v>
      </c>
      <c r="AG116" s="75">
        <f t="shared" si="82"/>
        <v>1</v>
      </c>
      <c r="AH116" s="75">
        <f t="shared" si="83"/>
        <v>0</v>
      </c>
      <c r="AI116" s="75">
        <f t="shared" si="84"/>
        <v>1</v>
      </c>
      <c r="AJ116" s="75">
        <f t="shared" si="85"/>
        <v>0</v>
      </c>
      <c r="AK116" s="75">
        <f t="shared" si="86"/>
        <v>2</v>
      </c>
      <c r="AL116" s="75">
        <f t="shared" si="87"/>
        <v>1</v>
      </c>
      <c r="AM116" s="75">
        <f t="shared" si="88"/>
        <v>1</v>
      </c>
      <c r="AN116" s="75">
        <f t="shared" si="89"/>
        <v>2</v>
      </c>
      <c r="AO116" s="75">
        <f t="shared" si="90"/>
        <v>1</v>
      </c>
      <c r="AP116" s="75">
        <f t="shared" si="91"/>
        <v>1</v>
      </c>
      <c r="AQ116" s="75">
        <f t="shared" si="92"/>
        <v>0</v>
      </c>
      <c r="AR116" s="75">
        <f t="shared" si="93"/>
        <v>2</v>
      </c>
      <c r="AS116" s="75">
        <f t="shared" si="94"/>
        <v>0</v>
      </c>
      <c r="AT116" s="75">
        <f t="shared" si="95"/>
        <v>2</v>
      </c>
      <c r="AU116" s="75">
        <f t="shared" si="96"/>
        <v>1</v>
      </c>
      <c r="AV116" s="75">
        <f t="shared" si="97"/>
        <v>0</v>
      </c>
      <c r="AW116" s="75">
        <f t="shared" si="98"/>
        <v>0</v>
      </c>
      <c r="AX116" s="75">
        <f t="shared" si="99"/>
        <v>2</v>
      </c>
      <c r="AY116" s="75">
        <f t="shared" si="100"/>
        <v>2</v>
      </c>
      <c r="AZ116" s="75">
        <f t="shared" si="101"/>
        <v>1</v>
      </c>
      <c r="BA116" s="75">
        <f t="shared" si="102"/>
        <v>2</v>
      </c>
      <c r="BB116" s="75">
        <f t="shared" si="103"/>
        <v>2</v>
      </c>
    </row>
    <row r="117" spans="1:54" ht="105">
      <c r="A117" s="6" t="s">
        <v>484</v>
      </c>
      <c r="B117" s="6" t="s">
        <v>485</v>
      </c>
      <c r="C117" s="80" t="s">
        <v>166</v>
      </c>
      <c r="D117" s="57">
        <v>2615913</v>
      </c>
      <c r="E117" s="76">
        <v>2530180</v>
      </c>
      <c r="F117" s="76">
        <v>2590000</v>
      </c>
      <c r="G117" s="76">
        <v>2530268</v>
      </c>
      <c r="H117" s="76">
        <v>3625552.0000000005</v>
      </c>
      <c r="I117" s="76">
        <v>3014538</v>
      </c>
      <c r="J117" s="76">
        <v>5500000</v>
      </c>
      <c r="K117" s="76">
        <v>2045313</v>
      </c>
      <c r="L117" s="76">
        <v>3255701.04</v>
      </c>
      <c r="M117" s="76">
        <v>2549119</v>
      </c>
      <c r="N117" s="76">
        <v>2142000</v>
      </c>
      <c r="O117" s="76">
        <v>2822600</v>
      </c>
      <c r="P117" s="76">
        <v>2380000</v>
      </c>
      <c r="Q117" s="92">
        <v>1845971</v>
      </c>
      <c r="R117" s="76">
        <v>2832122</v>
      </c>
      <c r="S117" s="76">
        <v>1800000</v>
      </c>
      <c r="T117" s="76">
        <v>2227394.4</v>
      </c>
      <c r="U117" s="76">
        <v>2780717</v>
      </c>
      <c r="V117" s="76">
        <v>2862977</v>
      </c>
      <c r="W117" s="76">
        <v>1136523.6259366616</v>
      </c>
      <c r="X117" s="76">
        <v>2590000</v>
      </c>
      <c r="Y117" s="76">
        <v>2142000</v>
      </c>
      <c r="Z117" s="76">
        <v>2821271</v>
      </c>
      <c r="AA117" s="76">
        <v>2189600</v>
      </c>
      <c r="AB117" s="82">
        <v>2220000</v>
      </c>
      <c r="AC117" s="67">
        <f t="shared" si="78"/>
        <v>2549119</v>
      </c>
      <c r="AD117" s="75">
        <f t="shared" si="79"/>
        <v>1</v>
      </c>
      <c r="AE117" s="75">
        <f t="shared" si="80"/>
        <v>2</v>
      </c>
      <c r="AF117" s="75">
        <f t="shared" si="81"/>
        <v>1</v>
      </c>
      <c r="AG117" s="75">
        <f t="shared" si="82"/>
        <v>2</v>
      </c>
      <c r="AH117" s="75">
        <f t="shared" si="83"/>
        <v>0</v>
      </c>
      <c r="AI117" s="75">
        <f t="shared" si="84"/>
        <v>1</v>
      </c>
      <c r="AJ117" s="75">
        <f t="shared" si="85"/>
        <v>0</v>
      </c>
      <c r="AK117" s="75">
        <f t="shared" si="86"/>
        <v>2</v>
      </c>
      <c r="AL117" s="75">
        <f t="shared" si="87"/>
        <v>0</v>
      </c>
      <c r="AM117" s="75">
        <f t="shared" si="88"/>
        <v>2</v>
      </c>
      <c r="AN117" s="75">
        <f t="shared" si="89"/>
        <v>2</v>
      </c>
      <c r="AO117" s="75">
        <f t="shared" si="90"/>
        <v>1</v>
      </c>
      <c r="AP117" s="75">
        <f t="shared" si="91"/>
        <v>2</v>
      </c>
      <c r="AQ117" s="75">
        <f t="shared" si="92"/>
        <v>0</v>
      </c>
      <c r="AR117" s="75">
        <f t="shared" si="93"/>
        <v>1</v>
      </c>
      <c r="AS117" s="75">
        <f t="shared" si="94"/>
        <v>0</v>
      </c>
      <c r="AT117" s="75">
        <f t="shared" si="95"/>
        <v>2</v>
      </c>
      <c r="AU117" s="75">
        <f t="shared" si="96"/>
        <v>1</v>
      </c>
      <c r="AV117" s="75">
        <f t="shared" si="97"/>
        <v>1</v>
      </c>
      <c r="AW117" s="75">
        <f t="shared" si="98"/>
        <v>0</v>
      </c>
      <c r="AX117" s="75">
        <f t="shared" si="99"/>
        <v>1</v>
      </c>
      <c r="AY117" s="75">
        <f t="shared" si="100"/>
        <v>2</v>
      </c>
      <c r="AZ117" s="75">
        <f t="shared" si="101"/>
        <v>1</v>
      </c>
      <c r="BA117" s="75">
        <f t="shared" si="102"/>
        <v>2</v>
      </c>
      <c r="BB117" s="75">
        <f t="shared" si="103"/>
        <v>2</v>
      </c>
    </row>
    <row r="118" spans="1:54" ht="105">
      <c r="A118" s="6" t="s">
        <v>486</v>
      </c>
      <c r="B118" s="6" t="s">
        <v>487</v>
      </c>
      <c r="C118" s="80" t="s">
        <v>166</v>
      </c>
      <c r="D118" s="57">
        <v>3735804</v>
      </c>
      <c r="E118" s="76">
        <v>3988267</v>
      </c>
      <c r="F118" s="76">
        <v>3220000</v>
      </c>
      <c r="G118" s="76">
        <v>3379194</v>
      </c>
      <c r="H118" s="76">
        <v>4586666</v>
      </c>
      <c r="I118" s="76">
        <v>4113256</v>
      </c>
      <c r="J118" s="76">
        <v>6000000</v>
      </c>
      <c r="K118" s="76">
        <v>2454375</v>
      </c>
      <c r="L118" s="76">
        <v>4442316.4800000004</v>
      </c>
      <c r="M118" s="76">
        <v>3837364</v>
      </c>
      <c r="N118" s="76">
        <v>2570400</v>
      </c>
      <c r="O118" s="76">
        <v>3387050</v>
      </c>
      <c r="P118" s="76">
        <v>2929231</v>
      </c>
      <c r="Q118" s="92">
        <v>2604844</v>
      </c>
      <c r="R118" s="76">
        <v>3999761</v>
      </c>
      <c r="S118" s="76">
        <v>2500000</v>
      </c>
      <c r="T118" s="76">
        <v>3037356</v>
      </c>
      <c r="U118" s="76">
        <v>3756370</v>
      </c>
      <c r="V118" s="76">
        <v>3285113</v>
      </c>
      <c r="W118" s="76">
        <v>2704926.2297292543</v>
      </c>
      <c r="X118" s="76">
        <v>3220000</v>
      </c>
      <c r="Y118" s="76">
        <v>3927000</v>
      </c>
      <c r="Z118" s="76">
        <v>4022914</v>
      </c>
      <c r="AA118" s="76">
        <v>2737000</v>
      </c>
      <c r="AB118" s="82">
        <v>3150000</v>
      </c>
      <c r="AC118" s="67">
        <f t="shared" si="78"/>
        <v>3379194</v>
      </c>
      <c r="AD118" s="75">
        <f t="shared" si="79"/>
        <v>1</v>
      </c>
      <c r="AE118" s="75">
        <f t="shared" si="80"/>
        <v>1</v>
      </c>
      <c r="AF118" s="75">
        <f t="shared" si="81"/>
        <v>2</v>
      </c>
      <c r="AG118" s="75">
        <f t="shared" si="82"/>
        <v>2</v>
      </c>
      <c r="AH118" s="75">
        <f t="shared" si="83"/>
        <v>0</v>
      </c>
      <c r="AI118" s="75">
        <f t="shared" si="84"/>
        <v>0</v>
      </c>
      <c r="AJ118" s="75">
        <f t="shared" si="85"/>
        <v>0</v>
      </c>
      <c r="AK118" s="75">
        <f t="shared" si="86"/>
        <v>0</v>
      </c>
      <c r="AL118" s="75">
        <f t="shared" si="87"/>
        <v>0</v>
      </c>
      <c r="AM118" s="75">
        <f t="shared" si="88"/>
        <v>1</v>
      </c>
      <c r="AN118" s="75">
        <f t="shared" si="89"/>
        <v>0</v>
      </c>
      <c r="AO118" s="75">
        <f t="shared" si="90"/>
        <v>1</v>
      </c>
      <c r="AP118" s="75">
        <f t="shared" si="91"/>
        <v>2</v>
      </c>
      <c r="AQ118" s="75">
        <f t="shared" si="92"/>
        <v>0</v>
      </c>
      <c r="AR118" s="75">
        <f t="shared" si="93"/>
        <v>1</v>
      </c>
      <c r="AS118" s="75">
        <f t="shared" si="94"/>
        <v>0</v>
      </c>
      <c r="AT118" s="75">
        <f t="shared" si="95"/>
        <v>2</v>
      </c>
      <c r="AU118" s="75">
        <f t="shared" si="96"/>
        <v>1</v>
      </c>
      <c r="AV118" s="75">
        <f t="shared" si="97"/>
        <v>2</v>
      </c>
      <c r="AW118" s="75">
        <f t="shared" si="98"/>
        <v>2</v>
      </c>
      <c r="AX118" s="75">
        <f t="shared" si="99"/>
        <v>2</v>
      </c>
      <c r="AY118" s="75">
        <f t="shared" si="100"/>
        <v>1</v>
      </c>
      <c r="AZ118" s="75">
        <f t="shared" si="101"/>
        <v>1</v>
      </c>
      <c r="BA118" s="75">
        <f t="shared" si="102"/>
        <v>2</v>
      </c>
      <c r="BB118" s="75">
        <f t="shared" si="103"/>
        <v>2</v>
      </c>
    </row>
    <row r="119" spans="1:54" ht="30">
      <c r="A119" s="6" t="s">
        <v>488</v>
      </c>
      <c r="B119" s="6" t="s">
        <v>489</v>
      </c>
      <c r="C119" s="80" t="s">
        <v>166</v>
      </c>
      <c r="D119" s="57">
        <v>42455</v>
      </c>
      <c r="E119" s="76">
        <v>54778</v>
      </c>
      <c r="F119" s="76">
        <v>56000</v>
      </c>
      <c r="G119" s="76">
        <v>55086</v>
      </c>
      <c r="H119" s="76">
        <v>43750</v>
      </c>
      <c r="I119" s="76">
        <v>46257</v>
      </c>
      <c r="J119" s="76">
        <v>40000</v>
      </c>
      <c r="K119" s="76">
        <v>30631</v>
      </c>
      <c r="L119" s="76">
        <v>49957.56</v>
      </c>
      <c r="M119" s="76">
        <v>56743</v>
      </c>
      <c r="N119" s="76">
        <v>35700</v>
      </c>
      <c r="O119" s="76">
        <v>112950</v>
      </c>
      <c r="P119" s="76">
        <v>91538</v>
      </c>
      <c r="Q119" s="92">
        <v>42145</v>
      </c>
      <c r="R119" s="76">
        <v>51035</v>
      </c>
      <c r="S119" s="76">
        <v>39000</v>
      </c>
      <c r="T119" s="76">
        <v>74625.369600000005</v>
      </c>
      <c r="U119" s="76">
        <v>49704</v>
      </c>
      <c r="V119" s="76">
        <v>39368</v>
      </c>
      <c r="W119" s="76">
        <v>553483.79192309186</v>
      </c>
      <c r="X119" s="76">
        <v>56000</v>
      </c>
      <c r="Y119" s="76">
        <v>53550</v>
      </c>
      <c r="Z119" s="76">
        <v>52888</v>
      </c>
      <c r="AA119" s="76">
        <v>41055</v>
      </c>
      <c r="AB119" s="82">
        <v>49000</v>
      </c>
      <c r="AC119" s="67">
        <f t="shared" si="78"/>
        <v>49957.56</v>
      </c>
      <c r="AD119" s="75">
        <f t="shared" si="79"/>
        <v>2</v>
      </c>
      <c r="AE119" s="75">
        <f t="shared" si="80"/>
        <v>1</v>
      </c>
      <c r="AF119" s="75">
        <f t="shared" si="81"/>
        <v>1</v>
      </c>
      <c r="AG119" s="75">
        <f t="shared" si="82"/>
        <v>1</v>
      </c>
      <c r="AH119" s="75">
        <f t="shared" si="83"/>
        <v>2</v>
      </c>
      <c r="AI119" s="75">
        <f t="shared" si="84"/>
        <v>2</v>
      </c>
      <c r="AJ119" s="75">
        <f t="shared" si="85"/>
        <v>2</v>
      </c>
      <c r="AK119" s="75">
        <f t="shared" si="86"/>
        <v>0</v>
      </c>
      <c r="AL119" s="75">
        <f t="shared" si="87"/>
        <v>2</v>
      </c>
      <c r="AM119" s="75">
        <f t="shared" si="88"/>
        <v>1</v>
      </c>
      <c r="AN119" s="75">
        <f t="shared" si="89"/>
        <v>0</v>
      </c>
      <c r="AO119" s="75">
        <f t="shared" si="90"/>
        <v>0</v>
      </c>
      <c r="AP119" s="75">
        <f t="shared" si="91"/>
        <v>0</v>
      </c>
      <c r="AQ119" s="75">
        <f t="shared" si="92"/>
        <v>2</v>
      </c>
      <c r="AR119" s="75">
        <f t="shared" si="93"/>
        <v>1</v>
      </c>
      <c r="AS119" s="75">
        <f t="shared" si="94"/>
        <v>0</v>
      </c>
      <c r="AT119" s="75">
        <f t="shared" si="95"/>
        <v>0</v>
      </c>
      <c r="AU119" s="75">
        <f t="shared" si="96"/>
        <v>2</v>
      </c>
      <c r="AV119" s="75">
        <f t="shared" si="97"/>
        <v>0</v>
      </c>
      <c r="AW119" s="75">
        <f t="shared" si="98"/>
        <v>0</v>
      </c>
      <c r="AX119" s="75">
        <f t="shared" si="99"/>
        <v>1</v>
      </c>
      <c r="AY119" s="75">
        <f t="shared" si="100"/>
        <v>1</v>
      </c>
      <c r="AZ119" s="75">
        <f t="shared" si="101"/>
        <v>1</v>
      </c>
      <c r="BA119" s="75">
        <f t="shared" si="102"/>
        <v>2</v>
      </c>
      <c r="BB119" s="75">
        <f t="shared" si="103"/>
        <v>2</v>
      </c>
    </row>
    <row r="120" spans="1:54" ht="30">
      <c r="A120" s="6" t="s">
        <v>490</v>
      </c>
      <c r="B120" s="6" t="s">
        <v>491</v>
      </c>
      <c r="C120" s="80" t="s">
        <v>166</v>
      </c>
      <c r="D120" s="57">
        <v>73743</v>
      </c>
      <c r="E120" s="76">
        <v>72875</v>
      </c>
      <c r="F120" s="76">
        <v>70000</v>
      </c>
      <c r="G120" s="76">
        <v>60882</v>
      </c>
      <c r="H120" s="76">
        <v>58625</v>
      </c>
      <c r="I120" s="76">
        <v>73284</v>
      </c>
      <c r="J120" s="76">
        <v>40000</v>
      </c>
      <c r="K120" s="76">
        <v>37437</v>
      </c>
      <c r="L120" s="76">
        <v>79146.720000000001</v>
      </c>
      <c r="M120" s="76">
        <v>71314</v>
      </c>
      <c r="N120" s="76">
        <v>42000</v>
      </c>
      <c r="O120" s="76">
        <v>112950</v>
      </c>
      <c r="P120" s="76">
        <v>128154</v>
      </c>
      <c r="Q120" s="92">
        <v>53993</v>
      </c>
      <c r="R120" s="76">
        <v>67801</v>
      </c>
      <c r="S120" s="76">
        <v>49000</v>
      </c>
      <c r="T120" s="76">
        <v>136128</v>
      </c>
      <c r="U120" s="76">
        <v>69317</v>
      </c>
      <c r="V120" s="76">
        <v>39368</v>
      </c>
      <c r="W120" s="76">
        <v>36776.626161514723</v>
      </c>
      <c r="X120" s="76">
        <v>70000</v>
      </c>
      <c r="Y120" s="76">
        <v>72590</v>
      </c>
      <c r="Z120" s="76">
        <v>54879</v>
      </c>
      <c r="AA120" s="76">
        <v>47898</v>
      </c>
      <c r="AB120" s="82">
        <v>63000</v>
      </c>
      <c r="AC120" s="67">
        <f t="shared" si="78"/>
        <v>67801</v>
      </c>
      <c r="AD120" s="75">
        <f t="shared" si="79"/>
        <v>1</v>
      </c>
      <c r="AE120" s="75">
        <f t="shared" si="80"/>
        <v>1</v>
      </c>
      <c r="AF120" s="75">
        <f t="shared" si="81"/>
        <v>1</v>
      </c>
      <c r="AG120" s="75">
        <f t="shared" si="82"/>
        <v>2</v>
      </c>
      <c r="AH120" s="75">
        <f t="shared" si="83"/>
        <v>2</v>
      </c>
      <c r="AI120" s="75">
        <f t="shared" si="84"/>
        <v>1</v>
      </c>
      <c r="AJ120" s="75">
        <f t="shared" si="85"/>
        <v>0</v>
      </c>
      <c r="AK120" s="75">
        <f t="shared" si="86"/>
        <v>0</v>
      </c>
      <c r="AL120" s="75">
        <f t="shared" si="87"/>
        <v>1</v>
      </c>
      <c r="AM120" s="75">
        <f t="shared" si="88"/>
        <v>1</v>
      </c>
      <c r="AN120" s="75">
        <f t="shared" si="89"/>
        <v>0</v>
      </c>
      <c r="AO120" s="75">
        <f t="shared" si="90"/>
        <v>0</v>
      </c>
      <c r="AP120" s="75">
        <f t="shared" si="91"/>
        <v>0</v>
      </c>
      <c r="AQ120" s="75">
        <f t="shared" si="92"/>
        <v>0</v>
      </c>
      <c r="AR120" s="75">
        <f t="shared" si="93"/>
        <v>2</v>
      </c>
      <c r="AS120" s="75">
        <f t="shared" si="94"/>
        <v>0</v>
      </c>
      <c r="AT120" s="75">
        <f t="shared" si="95"/>
        <v>0</v>
      </c>
      <c r="AU120" s="75">
        <f t="shared" si="96"/>
        <v>1</v>
      </c>
      <c r="AV120" s="75">
        <f t="shared" si="97"/>
        <v>0</v>
      </c>
      <c r="AW120" s="75">
        <f t="shared" si="98"/>
        <v>0</v>
      </c>
      <c r="AX120" s="75">
        <f t="shared" si="99"/>
        <v>1</v>
      </c>
      <c r="AY120" s="75">
        <f t="shared" si="100"/>
        <v>1</v>
      </c>
      <c r="AZ120" s="75">
        <f t="shared" si="101"/>
        <v>2</v>
      </c>
      <c r="BA120" s="75">
        <f t="shared" si="102"/>
        <v>0</v>
      </c>
      <c r="BB120" s="75">
        <f t="shared" si="103"/>
        <v>2</v>
      </c>
    </row>
    <row r="121" spans="1:54" ht="45">
      <c r="A121" s="6" t="s">
        <v>492</v>
      </c>
      <c r="B121" s="6" t="s">
        <v>493</v>
      </c>
      <c r="C121" s="80" t="s">
        <v>166</v>
      </c>
      <c r="D121" s="57">
        <v>263186</v>
      </c>
      <c r="E121" s="76">
        <v>208048</v>
      </c>
      <c r="F121" s="76">
        <v>266000</v>
      </c>
      <c r="G121" s="76">
        <v>268100</v>
      </c>
      <c r="H121" s="76">
        <v>357289</v>
      </c>
      <c r="I121" s="76">
        <v>294411</v>
      </c>
      <c r="J121" s="76">
        <v>850000</v>
      </c>
      <c r="K121" s="76">
        <v>409063</v>
      </c>
      <c r="L121" s="76">
        <v>317963.88</v>
      </c>
      <c r="M121" s="76">
        <v>239787</v>
      </c>
      <c r="N121" s="76">
        <v>171360</v>
      </c>
      <c r="O121" s="76">
        <v>940900</v>
      </c>
      <c r="P121" s="76">
        <v>640769</v>
      </c>
      <c r="Q121" s="92">
        <v>190808</v>
      </c>
      <c r="R121" s="76">
        <v>268575</v>
      </c>
      <c r="S121" s="76">
        <v>177000</v>
      </c>
      <c r="T121" s="76">
        <v>471802.63199999998</v>
      </c>
      <c r="U121" s="76">
        <v>275727</v>
      </c>
      <c r="V121" s="76">
        <v>708632</v>
      </c>
      <c r="W121" s="76">
        <v>198138.67863746602</v>
      </c>
      <c r="X121" s="76">
        <v>266000</v>
      </c>
      <c r="Y121" s="76">
        <v>261800</v>
      </c>
      <c r="Z121" s="76">
        <v>280054</v>
      </c>
      <c r="AA121" s="76">
        <v>82110</v>
      </c>
      <c r="AB121" s="82">
        <v>156000</v>
      </c>
      <c r="AC121" s="67">
        <f t="shared" si="78"/>
        <v>268100</v>
      </c>
      <c r="AD121" s="75">
        <f t="shared" si="79"/>
        <v>2</v>
      </c>
      <c r="AE121" s="75">
        <f t="shared" si="80"/>
        <v>0</v>
      </c>
      <c r="AF121" s="75">
        <f t="shared" si="81"/>
        <v>2</v>
      </c>
      <c r="AG121" s="75">
        <f t="shared" si="82"/>
        <v>2</v>
      </c>
      <c r="AH121" s="75">
        <f t="shared" si="83"/>
        <v>0</v>
      </c>
      <c r="AI121" s="75">
        <f t="shared" si="84"/>
        <v>1</v>
      </c>
      <c r="AJ121" s="75">
        <f t="shared" si="85"/>
        <v>0</v>
      </c>
      <c r="AK121" s="75">
        <f t="shared" si="86"/>
        <v>0</v>
      </c>
      <c r="AL121" s="75">
        <f t="shared" si="87"/>
        <v>1</v>
      </c>
      <c r="AM121" s="75">
        <f t="shared" si="88"/>
        <v>2</v>
      </c>
      <c r="AN121" s="75">
        <f t="shared" si="89"/>
        <v>0</v>
      </c>
      <c r="AO121" s="75">
        <f t="shared" si="90"/>
        <v>0</v>
      </c>
      <c r="AP121" s="75">
        <f t="shared" si="91"/>
        <v>0</v>
      </c>
      <c r="AQ121" s="75">
        <f t="shared" si="92"/>
        <v>0</v>
      </c>
      <c r="AR121" s="75">
        <f t="shared" si="93"/>
        <v>1</v>
      </c>
      <c r="AS121" s="75">
        <f t="shared" si="94"/>
        <v>0</v>
      </c>
      <c r="AT121" s="75">
        <f t="shared" si="95"/>
        <v>0</v>
      </c>
      <c r="AU121" s="75">
        <f t="shared" si="96"/>
        <v>1</v>
      </c>
      <c r="AV121" s="75">
        <f t="shared" si="97"/>
        <v>0</v>
      </c>
      <c r="AW121" s="75">
        <f t="shared" si="98"/>
        <v>0</v>
      </c>
      <c r="AX121" s="75">
        <f t="shared" si="99"/>
        <v>2</v>
      </c>
      <c r="AY121" s="75">
        <f t="shared" si="100"/>
        <v>2</v>
      </c>
      <c r="AZ121" s="75">
        <f t="shared" si="101"/>
        <v>1</v>
      </c>
      <c r="BA121" s="75">
        <f t="shared" si="102"/>
        <v>0</v>
      </c>
      <c r="BB121" s="75">
        <f t="shared" si="103"/>
        <v>0</v>
      </c>
    </row>
    <row r="122" spans="1:54" ht="45">
      <c r="A122" s="6" t="s">
        <v>494</v>
      </c>
      <c r="B122" s="6" t="s">
        <v>495</v>
      </c>
      <c r="C122" s="80" t="s">
        <v>166</v>
      </c>
      <c r="D122" s="57">
        <v>396015</v>
      </c>
      <c r="E122" s="76">
        <v>400629</v>
      </c>
      <c r="F122" s="76">
        <v>378000</v>
      </c>
      <c r="G122" s="76">
        <v>310776</v>
      </c>
      <c r="H122" s="76">
        <v>434043</v>
      </c>
      <c r="I122" s="76">
        <v>365364</v>
      </c>
      <c r="J122" s="76">
        <v>1190000</v>
      </c>
      <c r="K122" s="76">
        <v>409063</v>
      </c>
      <c r="L122" s="76">
        <v>394593.12</v>
      </c>
      <c r="M122" s="76">
        <v>394110</v>
      </c>
      <c r="N122" s="76">
        <v>258000</v>
      </c>
      <c r="O122" s="76">
        <v>940900</v>
      </c>
      <c r="P122" s="76">
        <v>823846</v>
      </c>
      <c r="Q122" s="92">
        <v>266072</v>
      </c>
      <c r="R122" s="76">
        <v>337707</v>
      </c>
      <c r="S122" s="76">
        <v>228000</v>
      </c>
      <c r="T122" s="76">
        <v>357336</v>
      </c>
      <c r="U122" s="76">
        <v>334322</v>
      </c>
      <c r="V122" s="76">
        <v>393684</v>
      </c>
      <c r="W122" s="76">
        <v>276294.7107015386</v>
      </c>
      <c r="X122" s="76">
        <v>378000</v>
      </c>
      <c r="Y122" s="76">
        <v>380800</v>
      </c>
      <c r="Z122" s="76">
        <v>362732</v>
      </c>
      <c r="AA122" s="76">
        <v>109479.99999999999</v>
      </c>
      <c r="AB122" s="82">
        <v>320000</v>
      </c>
      <c r="AC122" s="67">
        <f t="shared" si="78"/>
        <v>378000</v>
      </c>
      <c r="AD122" s="75">
        <f t="shared" si="79"/>
        <v>1</v>
      </c>
      <c r="AE122" s="75">
        <f t="shared" si="80"/>
        <v>1</v>
      </c>
      <c r="AF122" s="75">
        <f t="shared" si="81"/>
        <v>2</v>
      </c>
      <c r="AG122" s="75">
        <f t="shared" si="82"/>
        <v>2</v>
      </c>
      <c r="AH122" s="75">
        <f t="shared" si="83"/>
        <v>1</v>
      </c>
      <c r="AI122" s="75">
        <f t="shared" si="84"/>
        <v>2</v>
      </c>
      <c r="AJ122" s="75">
        <f t="shared" si="85"/>
        <v>0</v>
      </c>
      <c r="AK122" s="75">
        <f t="shared" si="86"/>
        <v>1</v>
      </c>
      <c r="AL122" s="75">
        <f t="shared" si="87"/>
        <v>1</v>
      </c>
      <c r="AM122" s="75">
        <f t="shared" si="88"/>
        <v>1</v>
      </c>
      <c r="AN122" s="75">
        <f t="shared" si="89"/>
        <v>0</v>
      </c>
      <c r="AO122" s="75">
        <f t="shared" si="90"/>
        <v>0</v>
      </c>
      <c r="AP122" s="75">
        <f t="shared" si="91"/>
        <v>0</v>
      </c>
      <c r="AQ122" s="75">
        <f t="shared" si="92"/>
        <v>0</v>
      </c>
      <c r="AR122" s="75">
        <f t="shared" si="93"/>
        <v>2</v>
      </c>
      <c r="AS122" s="75">
        <f t="shared" si="94"/>
        <v>0</v>
      </c>
      <c r="AT122" s="75">
        <f t="shared" si="95"/>
        <v>2</v>
      </c>
      <c r="AU122" s="75">
        <f t="shared" si="96"/>
        <v>2</v>
      </c>
      <c r="AV122" s="75">
        <f t="shared" si="97"/>
        <v>1</v>
      </c>
      <c r="AW122" s="75">
        <f t="shared" si="98"/>
        <v>0</v>
      </c>
      <c r="AX122" s="75">
        <f t="shared" si="99"/>
        <v>2</v>
      </c>
      <c r="AY122" s="75">
        <f t="shared" si="100"/>
        <v>1</v>
      </c>
      <c r="AZ122" s="75">
        <f t="shared" si="101"/>
        <v>2</v>
      </c>
      <c r="BA122" s="75">
        <f t="shared" si="102"/>
        <v>0</v>
      </c>
      <c r="BB122" s="75">
        <f t="shared" si="103"/>
        <v>2</v>
      </c>
    </row>
    <row r="123" spans="1:54" ht="45">
      <c r="A123" s="6" t="s">
        <v>496</v>
      </c>
      <c r="B123" s="6" t="s">
        <v>497</v>
      </c>
      <c r="C123" s="80" t="s">
        <v>166</v>
      </c>
      <c r="D123" s="57">
        <v>335766</v>
      </c>
      <c r="E123" s="76">
        <v>321329</v>
      </c>
      <c r="F123" s="76">
        <v>644000</v>
      </c>
      <c r="G123" s="76">
        <v>340508</v>
      </c>
      <c r="H123" s="76">
        <v>437500.00000000006</v>
      </c>
      <c r="I123" s="76">
        <v>359058</v>
      </c>
      <c r="J123" s="76">
        <v>331500</v>
      </c>
      <c r="K123" s="76">
        <v>409063</v>
      </c>
      <c r="L123" s="76">
        <v>387782.64</v>
      </c>
      <c r="M123" s="76">
        <v>331496</v>
      </c>
      <c r="N123" s="76">
        <v>400200</v>
      </c>
      <c r="O123" s="76">
        <v>940900</v>
      </c>
      <c r="P123" s="76">
        <v>915385</v>
      </c>
      <c r="Q123" s="92">
        <v>205477</v>
      </c>
      <c r="R123" s="76">
        <v>323409</v>
      </c>
      <c r="S123" s="76">
        <v>191000</v>
      </c>
      <c r="T123" s="76">
        <v>363030.863832</v>
      </c>
      <c r="U123" s="76">
        <v>335721</v>
      </c>
      <c r="V123" s="76">
        <v>566905</v>
      </c>
      <c r="W123" s="76">
        <v>213372.59722249405</v>
      </c>
      <c r="X123" s="76">
        <v>644000</v>
      </c>
      <c r="Y123" s="76">
        <v>345100</v>
      </c>
      <c r="Z123" s="76">
        <v>290525</v>
      </c>
      <c r="AA123" s="76">
        <v>54739.999999999993</v>
      </c>
      <c r="AB123" s="82">
        <v>240000</v>
      </c>
      <c r="AC123" s="67">
        <f t="shared" si="78"/>
        <v>340508</v>
      </c>
      <c r="AD123" s="75">
        <f t="shared" si="79"/>
        <v>2</v>
      </c>
      <c r="AE123" s="75">
        <f t="shared" si="80"/>
        <v>2</v>
      </c>
      <c r="AF123" s="75">
        <f t="shared" si="81"/>
        <v>0</v>
      </c>
      <c r="AG123" s="75">
        <f t="shared" si="82"/>
        <v>2</v>
      </c>
      <c r="AH123" s="75">
        <f t="shared" si="83"/>
        <v>0</v>
      </c>
      <c r="AI123" s="75">
        <f t="shared" si="84"/>
        <v>1</v>
      </c>
      <c r="AJ123" s="75">
        <f t="shared" si="85"/>
        <v>2</v>
      </c>
      <c r="AK123" s="75">
        <f t="shared" si="86"/>
        <v>0</v>
      </c>
      <c r="AL123" s="75">
        <f t="shared" si="87"/>
        <v>1</v>
      </c>
      <c r="AM123" s="75">
        <f t="shared" si="88"/>
        <v>2</v>
      </c>
      <c r="AN123" s="75">
        <f t="shared" si="89"/>
        <v>1</v>
      </c>
      <c r="AO123" s="75">
        <f t="shared" si="90"/>
        <v>0</v>
      </c>
      <c r="AP123" s="75">
        <f t="shared" si="91"/>
        <v>0</v>
      </c>
      <c r="AQ123" s="75">
        <f t="shared" si="92"/>
        <v>0</v>
      </c>
      <c r="AR123" s="75">
        <f t="shared" si="93"/>
        <v>2</v>
      </c>
      <c r="AS123" s="75">
        <f t="shared" si="94"/>
        <v>0</v>
      </c>
      <c r="AT123" s="75">
        <f t="shared" si="95"/>
        <v>1</v>
      </c>
      <c r="AU123" s="75">
        <f t="shared" si="96"/>
        <v>2</v>
      </c>
      <c r="AV123" s="75">
        <f t="shared" si="97"/>
        <v>0</v>
      </c>
      <c r="AW123" s="75">
        <f t="shared" si="98"/>
        <v>0</v>
      </c>
      <c r="AX123" s="75">
        <f t="shared" si="99"/>
        <v>0</v>
      </c>
      <c r="AY123" s="75">
        <f t="shared" si="100"/>
        <v>1</v>
      </c>
      <c r="AZ123" s="75">
        <f t="shared" si="101"/>
        <v>2</v>
      </c>
      <c r="BA123" s="75">
        <f t="shared" si="102"/>
        <v>0</v>
      </c>
      <c r="BB123" s="75">
        <f t="shared" si="103"/>
        <v>0</v>
      </c>
    </row>
    <row r="124" spans="1:54" ht="45">
      <c r="A124" s="6" t="s">
        <v>498</v>
      </c>
      <c r="B124" s="6" t="s">
        <v>499</v>
      </c>
      <c r="C124" s="80" t="s">
        <v>166</v>
      </c>
      <c r="D124" s="57">
        <v>138582</v>
      </c>
      <c r="E124" s="76">
        <v>130564</v>
      </c>
      <c r="F124" s="76">
        <v>140000</v>
      </c>
      <c r="G124" s="76">
        <v>125531</v>
      </c>
      <c r="H124" s="76">
        <v>63000</v>
      </c>
      <c r="I124" s="76">
        <v>147098</v>
      </c>
      <c r="J124" s="76">
        <v>85000</v>
      </c>
      <c r="K124" s="76">
        <v>53015</v>
      </c>
      <c r="L124" s="76">
        <v>158865.84</v>
      </c>
      <c r="M124" s="76">
        <v>119146</v>
      </c>
      <c r="N124" s="76">
        <v>85680</v>
      </c>
      <c r="O124" s="76">
        <v>75300</v>
      </c>
      <c r="P124" s="76">
        <v>384462</v>
      </c>
      <c r="Q124" s="92">
        <v>89897</v>
      </c>
      <c r="R124" s="76">
        <v>130996</v>
      </c>
      <c r="S124" s="76">
        <v>95000</v>
      </c>
      <c r="T124" s="76">
        <v>204192</v>
      </c>
      <c r="U124" s="76">
        <v>100771</v>
      </c>
      <c r="V124" s="76">
        <v>39368</v>
      </c>
      <c r="W124" s="76">
        <v>806871.16596741439</v>
      </c>
      <c r="X124" s="76">
        <v>140000</v>
      </c>
      <c r="Y124" s="76">
        <v>130900</v>
      </c>
      <c r="Z124" s="76">
        <v>132660</v>
      </c>
      <c r="AA124" s="76">
        <v>34213</v>
      </c>
      <c r="AB124" s="82">
        <v>121000</v>
      </c>
      <c r="AC124" s="67">
        <f t="shared" si="78"/>
        <v>125531</v>
      </c>
      <c r="AD124" s="75">
        <f t="shared" si="79"/>
        <v>1</v>
      </c>
      <c r="AE124" s="75">
        <f t="shared" si="80"/>
        <v>1</v>
      </c>
      <c r="AF124" s="75">
        <f t="shared" si="81"/>
        <v>1</v>
      </c>
      <c r="AG124" s="75">
        <f t="shared" si="82"/>
        <v>2</v>
      </c>
      <c r="AH124" s="75">
        <f t="shared" si="83"/>
        <v>0</v>
      </c>
      <c r="AI124" s="75">
        <f t="shared" si="84"/>
        <v>1</v>
      </c>
      <c r="AJ124" s="75">
        <f t="shared" si="85"/>
        <v>0</v>
      </c>
      <c r="AK124" s="75">
        <f t="shared" si="86"/>
        <v>0</v>
      </c>
      <c r="AL124" s="75">
        <f t="shared" si="87"/>
        <v>0</v>
      </c>
      <c r="AM124" s="75">
        <f t="shared" si="88"/>
        <v>2</v>
      </c>
      <c r="AN124" s="75">
        <f t="shared" si="89"/>
        <v>0</v>
      </c>
      <c r="AO124" s="75">
        <f t="shared" si="90"/>
        <v>0</v>
      </c>
      <c r="AP124" s="75">
        <f t="shared" si="91"/>
        <v>0</v>
      </c>
      <c r="AQ124" s="75">
        <f t="shared" si="92"/>
        <v>0</v>
      </c>
      <c r="AR124" s="75">
        <f t="shared" si="93"/>
        <v>1</v>
      </c>
      <c r="AS124" s="75">
        <f t="shared" si="94"/>
        <v>0</v>
      </c>
      <c r="AT124" s="75">
        <f t="shared" si="95"/>
        <v>0</v>
      </c>
      <c r="AU124" s="75">
        <f t="shared" si="96"/>
        <v>2</v>
      </c>
      <c r="AV124" s="75">
        <f t="shared" si="97"/>
        <v>0</v>
      </c>
      <c r="AW124" s="75">
        <f t="shared" si="98"/>
        <v>0</v>
      </c>
      <c r="AX124" s="75">
        <f t="shared" si="99"/>
        <v>1</v>
      </c>
      <c r="AY124" s="75">
        <f t="shared" si="100"/>
        <v>1</v>
      </c>
      <c r="AZ124" s="75">
        <f t="shared" si="101"/>
        <v>1</v>
      </c>
      <c r="BA124" s="75">
        <f t="shared" si="102"/>
        <v>0</v>
      </c>
      <c r="BB124" s="75">
        <f t="shared" si="103"/>
        <v>2</v>
      </c>
    </row>
    <row r="125" spans="1:54" ht="45">
      <c r="A125" s="6" t="s">
        <v>498</v>
      </c>
      <c r="B125" s="6" t="s">
        <v>500</v>
      </c>
      <c r="C125" s="80" t="s">
        <v>166</v>
      </c>
      <c r="D125" s="57">
        <v>140466</v>
      </c>
      <c r="E125" s="76">
        <v>146787</v>
      </c>
      <c r="F125" s="76">
        <v>154000</v>
      </c>
      <c r="G125" s="76">
        <v>154736</v>
      </c>
      <c r="H125" s="76">
        <v>63000</v>
      </c>
      <c r="I125" s="76">
        <v>164834</v>
      </c>
      <c r="J125" s="76">
        <v>85000</v>
      </c>
      <c r="K125" s="76">
        <v>53015</v>
      </c>
      <c r="L125" s="76">
        <v>178020.72</v>
      </c>
      <c r="M125" s="76">
        <v>148769</v>
      </c>
      <c r="N125" s="76">
        <v>71400</v>
      </c>
      <c r="O125" s="76">
        <v>75300</v>
      </c>
      <c r="P125" s="76">
        <v>384462</v>
      </c>
      <c r="Q125" s="92">
        <v>96866</v>
      </c>
      <c r="R125" s="76">
        <v>163187</v>
      </c>
      <c r="S125" s="76">
        <v>95000</v>
      </c>
      <c r="T125" s="76">
        <v>204192</v>
      </c>
      <c r="U125" s="76">
        <v>168086</v>
      </c>
      <c r="V125" s="76">
        <v>39368</v>
      </c>
      <c r="W125" s="76">
        <v>89652.351774157156</v>
      </c>
      <c r="X125" s="76">
        <v>154000</v>
      </c>
      <c r="Y125" s="76">
        <v>142800</v>
      </c>
      <c r="Z125" s="76">
        <v>139708</v>
      </c>
      <c r="AA125" s="76">
        <v>41055</v>
      </c>
      <c r="AB125" s="82">
        <v>121000</v>
      </c>
      <c r="AC125" s="67">
        <f t="shared" si="78"/>
        <v>140466</v>
      </c>
      <c r="AD125" s="75">
        <f t="shared" si="79"/>
        <v>2</v>
      </c>
      <c r="AE125" s="75">
        <f t="shared" si="80"/>
        <v>1</v>
      </c>
      <c r="AF125" s="75">
        <f t="shared" si="81"/>
        <v>1</v>
      </c>
      <c r="AG125" s="75">
        <f t="shared" si="82"/>
        <v>1</v>
      </c>
      <c r="AH125" s="75">
        <f t="shared" si="83"/>
        <v>0</v>
      </c>
      <c r="AI125" s="75">
        <f t="shared" si="84"/>
        <v>1</v>
      </c>
      <c r="AJ125" s="75">
        <f t="shared" si="85"/>
        <v>0</v>
      </c>
      <c r="AK125" s="75">
        <f t="shared" si="86"/>
        <v>0</v>
      </c>
      <c r="AL125" s="75">
        <f t="shared" si="87"/>
        <v>0</v>
      </c>
      <c r="AM125" s="75">
        <f t="shared" si="88"/>
        <v>1</v>
      </c>
      <c r="AN125" s="75">
        <f t="shared" si="89"/>
        <v>0</v>
      </c>
      <c r="AO125" s="75">
        <f t="shared" si="90"/>
        <v>0</v>
      </c>
      <c r="AP125" s="75">
        <f t="shared" si="91"/>
        <v>0</v>
      </c>
      <c r="AQ125" s="75">
        <f t="shared" si="92"/>
        <v>0</v>
      </c>
      <c r="AR125" s="75">
        <f t="shared" si="93"/>
        <v>1</v>
      </c>
      <c r="AS125" s="75">
        <f t="shared" si="94"/>
        <v>0</v>
      </c>
      <c r="AT125" s="75">
        <f t="shared" si="95"/>
        <v>0</v>
      </c>
      <c r="AU125" s="75">
        <f t="shared" si="96"/>
        <v>1</v>
      </c>
      <c r="AV125" s="75">
        <f t="shared" si="97"/>
        <v>0</v>
      </c>
      <c r="AW125" s="75">
        <f t="shared" si="98"/>
        <v>0</v>
      </c>
      <c r="AX125" s="75">
        <f t="shared" si="99"/>
        <v>1</v>
      </c>
      <c r="AY125" s="75">
        <f t="shared" si="100"/>
        <v>1</v>
      </c>
      <c r="AZ125" s="75">
        <f t="shared" si="101"/>
        <v>2</v>
      </c>
      <c r="BA125" s="75">
        <f t="shared" si="102"/>
        <v>0</v>
      </c>
      <c r="BB125" s="75">
        <f t="shared" si="103"/>
        <v>2</v>
      </c>
    </row>
    <row r="126" spans="1:54" ht="30">
      <c r="A126" s="6" t="s">
        <v>501</v>
      </c>
      <c r="B126" s="6" t="s">
        <v>502</v>
      </c>
      <c r="C126" s="80" t="s">
        <v>166</v>
      </c>
      <c r="D126" s="57">
        <v>88829</v>
      </c>
      <c r="E126" s="76">
        <v>84671</v>
      </c>
      <c r="F126" s="76">
        <v>154000</v>
      </c>
      <c r="G126" s="76">
        <v>85392</v>
      </c>
      <c r="H126" s="76">
        <v>56000.000000000007</v>
      </c>
      <c r="I126" s="76">
        <v>91165</v>
      </c>
      <c r="J126" s="76">
        <v>140000</v>
      </c>
      <c r="K126" s="76">
        <v>68981</v>
      </c>
      <c r="L126" s="76">
        <v>98458.2</v>
      </c>
      <c r="M126" s="76">
        <v>77371</v>
      </c>
      <c r="N126" s="76">
        <v>85680</v>
      </c>
      <c r="O126" s="76">
        <v>56500</v>
      </c>
      <c r="P126" s="76">
        <v>142800</v>
      </c>
      <c r="Q126" s="92">
        <v>67101</v>
      </c>
      <c r="R126" s="76">
        <v>84945</v>
      </c>
      <c r="S126" s="76">
        <v>60000</v>
      </c>
      <c r="T126" s="76">
        <v>112370.022576</v>
      </c>
      <c r="U126" s="76">
        <v>87656</v>
      </c>
      <c r="V126" s="76">
        <v>125979</v>
      </c>
      <c r="W126" s="76">
        <v>69678.00491459966</v>
      </c>
      <c r="X126" s="76">
        <v>154000</v>
      </c>
      <c r="Y126" s="76">
        <v>85680</v>
      </c>
      <c r="Z126" s="76">
        <v>77222</v>
      </c>
      <c r="AA126" s="76">
        <v>109479.99999999999</v>
      </c>
      <c r="AB126" s="82">
        <v>79000</v>
      </c>
      <c r="AC126" s="67">
        <f t="shared" si="78"/>
        <v>85680</v>
      </c>
      <c r="AD126" s="75">
        <f t="shared" si="79"/>
        <v>1</v>
      </c>
      <c r="AE126" s="75">
        <f t="shared" si="80"/>
        <v>2</v>
      </c>
      <c r="AF126" s="75">
        <f t="shared" si="81"/>
        <v>0</v>
      </c>
      <c r="AG126" s="75">
        <f t="shared" si="82"/>
        <v>2</v>
      </c>
      <c r="AH126" s="75">
        <f t="shared" si="83"/>
        <v>0</v>
      </c>
      <c r="AI126" s="75">
        <f t="shared" si="84"/>
        <v>1</v>
      </c>
      <c r="AJ126" s="75">
        <f t="shared" si="85"/>
        <v>0</v>
      </c>
      <c r="AK126" s="75">
        <f t="shared" si="86"/>
        <v>2</v>
      </c>
      <c r="AL126" s="75">
        <f t="shared" si="87"/>
        <v>1</v>
      </c>
      <c r="AM126" s="75">
        <f t="shared" si="88"/>
        <v>2</v>
      </c>
      <c r="AN126" s="75">
        <f t="shared" si="89"/>
        <v>2</v>
      </c>
      <c r="AO126" s="75">
        <f t="shared" si="90"/>
        <v>0</v>
      </c>
      <c r="AP126" s="75">
        <f t="shared" si="91"/>
        <v>0</v>
      </c>
      <c r="AQ126" s="75">
        <f t="shared" si="92"/>
        <v>0</v>
      </c>
      <c r="AR126" s="75">
        <f t="shared" si="93"/>
        <v>2</v>
      </c>
      <c r="AS126" s="75">
        <f t="shared" si="94"/>
        <v>0</v>
      </c>
      <c r="AT126" s="75">
        <f t="shared" si="95"/>
        <v>0</v>
      </c>
      <c r="AU126" s="75">
        <f t="shared" si="96"/>
        <v>1</v>
      </c>
      <c r="AV126" s="75">
        <f t="shared" si="97"/>
        <v>0</v>
      </c>
      <c r="AW126" s="75">
        <f t="shared" si="98"/>
        <v>2</v>
      </c>
      <c r="AX126" s="75">
        <f t="shared" si="99"/>
        <v>0</v>
      </c>
      <c r="AY126" s="75">
        <f t="shared" si="100"/>
        <v>2</v>
      </c>
      <c r="AZ126" s="75">
        <f t="shared" si="101"/>
        <v>2</v>
      </c>
      <c r="BA126" s="75">
        <f t="shared" si="102"/>
        <v>0</v>
      </c>
      <c r="BB126" s="75">
        <f t="shared" si="103"/>
        <v>2</v>
      </c>
    </row>
    <row r="127" spans="1:54" ht="30">
      <c r="A127" s="6" t="s">
        <v>503</v>
      </c>
      <c r="B127" s="6" t="s">
        <v>504</v>
      </c>
      <c r="C127" s="80" t="s">
        <v>166</v>
      </c>
      <c r="D127" s="57">
        <v>100657</v>
      </c>
      <c r="E127" s="76">
        <v>99866</v>
      </c>
      <c r="F127" s="76">
        <v>154000</v>
      </c>
      <c r="G127" s="76">
        <v>83221</v>
      </c>
      <c r="H127" s="76">
        <v>43750</v>
      </c>
      <c r="I127" s="76">
        <v>88634</v>
      </c>
      <c r="J127" s="76">
        <v>120000</v>
      </c>
      <c r="K127" s="76">
        <v>105619</v>
      </c>
      <c r="L127" s="76">
        <v>105840</v>
      </c>
      <c r="M127" s="76">
        <v>84121</v>
      </c>
      <c r="N127" s="76">
        <v>402000</v>
      </c>
      <c r="O127" s="76">
        <v>56500</v>
      </c>
      <c r="P127" s="76">
        <v>274615</v>
      </c>
      <c r="Q127" s="92">
        <v>102738</v>
      </c>
      <c r="R127" s="76">
        <v>98751</v>
      </c>
      <c r="S127" s="76">
        <v>95000</v>
      </c>
      <c r="T127" s="76">
        <v>181514.41946399998</v>
      </c>
      <c r="U127" s="76">
        <v>97139</v>
      </c>
      <c r="V127" s="76">
        <v>188968</v>
      </c>
      <c r="W127" s="76">
        <v>106686.66666666666</v>
      </c>
      <c r="X127" s="76">
        <v>154000</v>
      </c>
      <c r="Y127" s="76">
        <v>97580</v>
      </c>
      <c r="Z127" s="76">
        <v>97028</v>
      </c>
      <c r="AA127" s="76">
        <v>68425</v>
      </c>
      <c r="AB127" s="82">
        <v>121000</v>
      </c>
      <c r="AC127" s="67">
        <f t="shared" si="78"/>
        <v>100657</v>
      </c>
      <c r="AD127" s="75">
        <f t="shared" si="79"/>
        <v>2</v>
      </c>
      <c r="AE127" s="75">
        <f t="shared" si="80"/>
        <v>2</v>
      </c>
      <c r="AF127" s="75">
        <f t="shared" si="81"/>
        <v>0</v>
      </c>
      <c r="AG127" s="75">
        <f t="shared" si="82"/>
        <v>2</v>
      </c>
      <c r="AH127" s="75">
        <f t="shared" si="83"/>
        <v>0</v>
      </c>
      <c r="AI127" s="75">
        <f t="shared" si="84"/>
        <v>2</v>
      </c>
      <c r="AJ127" s="75">
        <f t="shared" si="85"/>
        <v>1</v>
      </c>
      <c r="AK127" s="75">
        <f t="shared" si="86"/>
        <v>1</v>
      </c>
      <c r="AL127" s="75">
        <f t="shared" si="87"/>
        <v>1</v>
      </c>
      <c r="AM127" s="75">
        <f t="shared" si="88"/>
        <v>2</v>
      </c>
      <c r="AN127" s="75">
        <f t="shared" si="89"/>
        <v>0</v>
      </c>
      <c r="AO127" s="75">
        <f t="shared" si="90"/>
        <v>0</v>
      </c>
      <c r="AP127" s="75">
        <f t="shared" si="91"/>
        <v>0</v>
      </c>
      <c r="AQ127" s="75">
        <f t="shared" si="92"/>
        <v>1</v>
      </c>
      <c r="AR127" s="75">
        <f t="shared" si="93"/>
        <v>2</v>
      </c>
      <c r="AS127" s="75">
        <f t="shared" si="94"/>
        <v>2</v>
      </c>
      <c r="AT127" s="75">
        <f t="shared" si="95"/>
        <v>0</v>
      </c>
      <c r="AU127" s="75">
        <f t="shared" si="96"/>
        <v>2</v>
      </c>
      <c r="AV127" s="75">
        <f t="shared" si="97"/>
        <v>0</v>
      </c>
      <c r="AW127" s="75">
        <f t="shared" si="98"/>
        <v>1</v>
      </c>
      <c r="AX127" s="75">
        <f t="shared" si="99"/>
        <v>0</v>
      </c>
      <c r="AY127" s="75">
        <f t="shared" si="100"/>
        <v>2</v>
      </c>
      <c r="AZ127" s="75">
        <f t="shared" si="101"/>
        <v>2</v>
      </c>
      <c r="BA127" s="75">
        <f t="shared" si="102"/>
        <v>0</v>
      </c>
      <c r="BB127" s="75">
        <f t="shared" si="103"/>
        <v>0</v>
      </c>
    </row>
    <row r="128" spans="1:54" ht="45">
      <c r="A128" s="6" t="s">
        <v>505</v>
      </c>
      <c r="B128" s="6" t="s">
        <v>506</v>
      </c>
      <c r="C128" s="80" t="s">
        <v>166</v>
      </c>
      <c r="D128" s="57">
        <v>170201</v>
      </c>
      <c r="E128" s="76">
        <v>161779</v>
      </c>
      <c r="F128" s="76">
        <v>168000</v>
      </c>
      <c r="G128" s="76">
        <v>146102</v>
      </c>
      <c r="H128" s="76">
        <v>131250.00000000003</v>
      </c>
      <c r="I128" s="76">
        <v>80654</v>
      </c>
      <c r="J128" s="76">
        <v>323000</v>
      </c>
      <c r="K128" s="76">
        <v>130371</v>
      </c>
      <c r="L128" s="76">
        <v>54169.56</v>
      </c>
      <c r="M128" s="76">
        <v>145364</v>
      </c>
      <c r="N128" s="76">
        <v>121380</v>
      </c>
      <c r="O128" s="76">
        <v>47100</v>
      </c>
      <c r="P128" s="76">
        <v>54923</v>
      </c>
      <c r="Q128" s="92">
        <v>126815</v>
      </c>
      <c r="R128" s="76">
        <v>161407</v>
      </c>
      <c r="S128" s="76">
        <v>117000</v>
      </c>
      <c r="T128" s="76">
        <v>34032</v>
      </c>
      <c r="U128" s="76">
        <v>167159</v>
      </c>
      <c r="V128" s="76">
        <v>70863</v>
      </c>
      <c r="W128" s="76">
        <v>131688.25371772287</v>
      </c>
      <c r="X128" s="76">
        <v>168000</v>
      </c>
      <c r="Y128" s="76">
        <v>154700</v>
      </c>
      <c r="Z128" s="76">
        <v>160960</v>
      </c>
      <c r="AA128" s="76">
        <v>123164.99999999999</v>
      </c>
      <c r="AB128" s="82">
        <v>150000</v>
      </c>
      <c r="AC128" s="67">
        <f t="shared" si="78"/>
        <v>131688.25371772287</v>
      </c>
      <c r="AD128" s="75">
        <f t="shared" si="79"/>
        <v>0</v>
      </c>
      <c r="AE128" s="75">
        <f t="shared" si="80"/>
        <v>0</v>
      </c>
      <c r="AF128" s="75">
        <f t="shared" si="81"/>
        <v>0</v>
      </c>
      <c r="AG128" s="75">
        <f t="shared" si="82"/>
        <v>1</v>
      </c>
      <c r="AH128" s="75">
        <f t="shared" si="83"/>
        <v>2</v>
      </c>
      <c r="AI128" s="75">
        <f t="shared" si="84"/>
        <v>0</v>
      </c>
      <c r="AJ128" s="75">
        <f t="shared" si="85"/>
        <v>0</v>
      </c>
      <c r="AK128" s="75">
        <f t="shared" si="86"/>
        <v>2</v>
      </c>
      <c r="AL128" s="75">
        <f t="shared" si="87"/>
        <v>0</v>
      </c>
      <c r="AM128" s="75">
        <f t="shared" si="88"/>
        <v>1</v>
      </c>
      <c r="AN128" s="75">
        <f t="shared" si="89"/>
        <v>2</v>
      </c>
      <c r="AO128" s="75">
        <f t="shared" si="90"/>
        <v>0</v>
      </c>
      <c r="AP128" s="75">
        <f t="shared" si="91"/>
        <v>0</v>
      </c>
      <c r="AQ128" s="75">
        <f t="shared" si="92"/>
        <v>2</v>
      </c>
      <c r="AR128" s="75">
        <f t="shared" si="93"/>
        <v>0</v>
      </c>
      <c r="AS128" s="75">
        <f t="shared" si="94"/>
        <v>2</v>
      </c>
      <c r="AT128" s="75">
        <f t="shared" si="95"/>
        <v>0</v>
      </c>
      <c r="AU128" s="75">
        <f t="shared" si="96"/>
        <v>0</v>
      </c>
      <c r="AV128" s="75">
        <f t="shared" si="97"/>
        <v>0</v>
      </c>
      <c r="AW128" s="75">
        <f t="shared" si="98"/>
        <v>2</v>
      </c>
      <c r="AX128" s="75">
        <f t="shared" si="99"/>
        <v>0</v>
      </c>
      <c r="AY128" s="75">
        <f t="shared" si="100"/>
        <v>1</v>
      </c>
      <c r="AZ128" s="75">
        <f t="shared" si="101"/>
        <v>0</v>
      </c>
      <c r="BA128" s="75">
        <f t="shared" si="102"/>
        <v>2</v>
      </c>
      <c r="BB128" s="75">
        <f t="shared" si="103"/>
        <v>1</v>
      </c>
    </row>
    <row r="129" spans="1:54" ht="30">
      <c r="A129" s="6" t="s">
        <v>507</v>
      </c>
      <c r="B129" s="6" t="s">
        <v>508</v>
      </c>
      <c r="C129" s="80" t="s">
        <v>509</v>
      </c>
      <c r="D129" s="57">
        <v>525211</v>
      </c>
      <c r="E129" s="76">
        <v>406642</v>
      </c>
      <c r="F129" s="76">
        <v>532000</v>
      </c>
      <c r="G129" s="76">
        <v>556367</v>
      </c>
      <c r="H129" s="76">
        <v>828590.00000000012</v>
      </c>
      <c r="I129" s="76">
        <v>600541</v>
      </c>
      <c r="J129" s="76">
        <v>42500</v>
      </c>
      <c r="K129" s="76">
        <v>490875.00000000006</v>
      </c>
      <c r="L129" s="76">
        <v>710584.92</v>
      </c>
      <c r="M129" s="76">
        <v>499845</v>
      </c>
      <c r="N129" s="76">
        <v>420000</v>
      </c>
      <c r="O129" s="76">
        <v>526900</v>
      </c>
      <c r="P129" s="76">
        <v>455752</v>
      </c>
      <c r="Q129" s="92">
        <v>315346</v>
      </c>
      <c r="R129" s="76">
        <v>533344</v>
      </c>
      <c r="S129" s="76">
        <v>450000</v>
      </c>
      <c r="T129" s="76">
        <v>566973.12</v>
      </c>
      <c r="U129" s="76">
        <v>525795</v>
      </c>
      <c r="V129" s="76">
        <v>921221</v>
      </c>
      <c r="W129" s="76">
        <v>110662.39808212005</v>
      </c>
      <c r="X129" s="76">
        <v>532000</v>
      </c>
      <c r="Y129" s="76">
        <v>535500</v>
      </c>
      <c r="Z129" s="76">
        <v>480203</v>
      </c>
      <c r="AA129" s="76">
        <v>533715</v>
      </c>
      <c r="AB129" s="82">
        <v>370000</v>
      </c>
      <c r="AC129" s="67">
        <f t="shared" si="78"/>
        <v>525795</v>
      </c>
      <c r="AD129" s="75">
        <f t="shared" si="79"/>
        <v>2</v>
      </c>
      <c r="AE129" s="75">
        <f t="shared" si="80"/>
        <v>0</v>
      </c>
      <c r="AF129" s="75">
        <f t="shared" si="81"/>
        <v>1</v>
      </c>
      <c r="AG129" s="75">
        <f t="shared" si="82"/>
        <v>1</v>
      </c>
      <c r="AH129" s="75">
        <f t="shared" si="83"/>
        <v>0</v>
      </c>
      <c r="AI129" s="75">
        <f t="shared" si="84"/>
        <v>1</v>
      </c>
      <c r="AJ129" s="75">
        <f t="shared" si="85"/>
        <v>0</v>
      </c>
      <c r="AK129" s="75">
        <f t="shared" si="86"/>
        <v>2</v>
      </c>
      <c r="AL129" s="75">
        <f t="shared" si="87"/>
        <v>0</v>
      </c>
      <c r="AM129" s="75">
        <f t="shared" si="88"/>
        <v>2</v>
      </c>
      <c r="AN129" s="75">
        <f t="shared" si="89"/>
        <v>0</v>
      </c>
      <c r="AO129" s="75">
        <f t="shared" si="90"/>
        <v>1</v>
      </c>
      <c r="AP129" s="75">
        <f t="shared" si="91"/>
        <v>2</v>
      </c>
      <c r="AQ129" s="75">
        <f t="shared" si="92"/>
        <v>0</v>
      </c>
      <c r="AR129" s="75">
        <f t="shared" si="93"/>
        <v>1</v>
      </c>
      <c r="AS129" s="75">
        <f t="shared" si="94"/>
        <v>2</v>
      </c>
      <c r="AT129" s="75">
        <f t="shared" si="95"/>
        <v>1</v>
      </c>
      <c r="AU129" s="75">
        <f t="shared" si="96"/>
        <v>2</v>
      </c>
      <c r="AV129" s="75">
        <f t="shared" si="97"/>
        <v>0</v>
      </c>
      <c r="AW129" s="75">
        <f t="shared" si="98"/>
        <v>0</v>
      </c>
      <c r="AX129" s="75">
        <f t="shared" si="99"/>
        <v>1</v>
      </c>
      <c r="AY129" s="75">
        <f t="shared" si="100"/>
        <v>1</v>
      </c>
      <c r="AZ129" s="75">
        <f t="shared" si="101"/>
        <v>2</v>
      </c>
      <c r="BA129" s="75">
        <f t="shared" si="102"/>
        <v>1</v>
      </c>
      <c r="BB129" s="75">
        <f t="shared" si="103"/>
        <v>0</v>
      </c>
    </row>
    <row r="130" spans="1:54" ht="30">
      <c r="A130" s="6" t="s">
        <v>510</v>
      </c>
      <c r="B130" s="6" t="s">
        <v>511</v>
      </c>
      <c r="C130" s="80" t="s">
        <v>509</v>
      </c>
      <c r="D130" s="57">
        <v>583657</v>
      </c>
      <c r="E130" s="76">
        <v>544574</v>
      </c>
      <c r="F130" s="76">
        <v>532000</v>
      </c>
      <c r="G130" s="76">
        <v>489910</v>
      </c>
      <c r="H130" s="76">
        <v>828590.00000000012</v>
      </c>
      <c r="I130" s="76">
        <v>598365</v>
      </c>
      <c r="J130" s="76">
        <v>872667</v>
      </c>
      <c r="K130" s="76">
        <v>490875.00000000006</v>
      </c>
      <c r="L130" s="76">
        <v>622292.76</v>
      </c>
      <c r="M130" s="76">
        <v>623939</v>
      </c>
      <c r="N130" s="76">
        <v>360000</v>
      </c>
      <c r="O130" s="76">
        <v>451650</v>
      </c>
      <c r="P130" s="76">
        <v>455752</v>
      </c>
      <c r="Q130" s="92">
        <v>304646</v>
      </c>
      <c r="R130" s="76">
        <v>629175</v>
      </c>
      <c r="S130" s="76">
        <v>450000</v>
      </c>
      <c r="T130" s="76">
        <v>566973.12</v>
      </c>
      <c r="U130" s="76">
        <v>627372</v>
      </c>
      <c r="V130" s="76">
        <v>865444</v>
      </c>
      <c r="W130" s="76">
        <v>275178.99786793074</v>
      </c>
      <c r="X130" s="76">
        <v>532000</v>
      </c>
      <c r="Y130" s="76">
        <v>535500</v>
      </c>
      <c r="Z130" s="76">
        <v>563482</v>
      </c>
      <c r="AA130" s="76">
        <v>478974.99999999994</v>
      </c>
      <c r="AB130" s="82">
        <v>370000</v>
      </c>
      <c r="AC130" s="67">
        <f t="shared" ref="AC130:AC161" si="104">IFERROR(MEDIAN(D130:AB130),0)</f>
        <v>535500</v>
      </c>
      <c r="AD130" s="75">
        <f t="shared" si="79"/>
        <v>1</v>
      </c>
      <c r="AE130" s="75">
        <f t="shared" si="80"/>
        <v>1</v>
      </c>
      <c r="AF130" s="75">
        <f t="shared" si="81"/>
        <v>2</v>
      </c>
      <c r="AG130" s="75">
        <f t="shared" si="82"/>
        <v>2</v>
      </c>
      <c r="AH130" s="75">
        <f t="shared" si="83"/>
        <v>0</v>
      </c>
      <c r="AI130" s="75">
        <f t="shared" si="84"/>
        <v>1</v>
      </c>
      <c r="AJ130" s="75">
        <f t="shared" si="85"/>
        <v>0</v>
      </c>
      <c r="AK130" s="75">
        <f t="shared" si="86"/>
        <v>2</v>
      </c>
      <c r="AL130" s="75">
        <f t="shared" si="87"/>
        <v>1</v>
      </c>
      <c r="AM130" s="75">
        <f t="shared" si="88"/>
        <v>1</v>
      </c>
      <c r="AN130" s="75">
        <f t="shared" si="89"/>
        <v>0</v>
      </c>
      <c r="AO130" s="75">
        <f t="shared" si="90"/>
        <v>2</v>
      </c>
      <c r="AP130" s="75">
        <f t="shared" si="91"/>
        <v>2</v>
      </c>
      <c r="AQ130" s="75">
        <f t="shared" si="92"/>
        <v>0</v>
      </c>
      <c r="AR130" s="75">
        <f t="shared" si="93"/>
        <v>1</v>
      </c>
      <c r="AS130" s="75">
        <f t="shared" si="94"/>
        <v>2</v>
      </c>
      <c r="AT130" s="75">
        <f t="shared" si="95"/>
        <v>1</v>
      </c>
      <c r="AU130" s="75">
        <f t="shared" si="96"/>
        <v>1</v>
      </c>
      <c r="AV130" s="75">
        <f t="shared" si="97"/>
        <v>0</v>
      </c>
      <c r="AW130" s="75">
        <f t="shared" si="98"/>
        <v>0</v>
      </c>
      <c r="AX130" s="75">
        <f t="shared" si="99"/>
        <v>2</v>
      </c>
      <c r="AY130" s="75">
        <f t="shared" si="100"/>
        <v>2</v>
      </c>
      <c r="AZ130" s="75">
        <f t="shared" si="101"/>
        <v>1</v>
      </c>
      <c r="BA130" s="75">
        <f t="shared" si="102"/>
        <v>2</v>
      </c>
      <c r="BB130" s="75">
        <f t="shared" si="103"/>
        <v>0</v>
      </c>
    </row>
    <row r="131" spans="1:54">
      <c r="A131" s="6" t="s">
        <v>512</v>
      </c>
      <c r="B131" s="6" t="s">
        <v>513</v>
      </c>
      <c r="C131" s="80" t="s">
        <v>509</v>
      </c>
      <c r="D131" s="57">
        <v>508148</v>
      </c>
      <c r="E131" s="76">
        <v>482814</v>
      </c>
      <c r="F131" s="76">
        <v>510000</v>
      </c>
      <c r="G131" s="76">
        <v>393551</v>
      </c>
      <c r="H131" s="76">
        <v>828590.00000000012</v>
      </c>
      <c r="I131" s="76">
        <v>430215</v>
      </c>
      <c r="J131" s="76">
        <v>689700</v>
      </c>
      <c r="K131" s="76">
        <v>409063</v>
      </c>
      <c r="L131" s="76">
        <v>463320</v>
      </c>
      <c r="M131" s="76">
        <v>523136</v>
      </c>
      <c r="N131" s="76">
        <v>300000</v>
      </c>
      <c r="O131" s="76">
        <v>338750</v>
      </c>
      <c r="P131" s="76">
        <v>446990</v>
      </c>
      <c r="Q131" s="92">
        <v>315346</v>
      </c>
      <c r="R131" s="76">
        <v>497912</v>
      </c>
      <c r="S131" s="76">
        <v>290000</v>
      </c>
      <c r="T131" s="76">
        <v>404980.8</v>
      </c>
      <c r="U131" s="76">
        <v>521020</v>
      </c>
      <c r="V131" s="76">
        <v>768472</v>
      </c>
      <c r="W131" s="76">
        <v>275178.99786793074</v>
      </c>
      <c r="X131" s="76">
        <v>510000</v>
      </c>
      <c r="Y131" s="76">
        <v>511700</v>
      </c>
      <c r="Z131" s="76">
        <v>457533</v>
      </c>
      <c r="AA131" s="76">
        <v>410549.99999999994</v>
      </c>
      <c r="AB131" s="82">
        <v>323628</v>
      </c>
      <c r="AC131" s="67">
        <f t="shared" si="104"/>
        <v>457533</v>
      </c>
      <c r="AD131" s="75">
        <f t="shared" si="79"/>
        <v>1</v>
      </c>
      <c r="AE131" s="75">
        <f t="shared" si="80"/>
        <v>1</v>
      </c>
      <c r="AF131" s="75">
        <f t="shared" si="81"/>
        <v>1</v>
      </c>
      <c r="AG131" s="75">
        <f t="shared" si="82"/>
        <v>2</v>
      </c>
      <c r="AH131" s="75">
        <f t="shared" si="83"/>
        <v>0</v>
      </c>
      <c r="AI131" s="75">
        <f t="shared" si="84"/>
        <v>2</v>
      </c>
      <c r="AJ131" s="75">
        <f t="shared" si="85"/>
        <v>0</v>
      </c>
      <c r="AK131" s="75">
        <f t="shared" si="86"/>
        <v>2</v>
      </c>
      <c r="AL131" s="75">
        <f t="shared" si="87"/>
        <v>1</v>
      </c>
      <c r="AM131" s="75">
        <f t="shared" si="88"/>
        <v>1</v>
      </c>
      <c r="AN131" s="75">
        <f t="shared" si="89"/>
        <v>0</v>
      </c>
      <c r="AO131" s="75">
        <f t="shared" si="90"/>
        <v>0</v>
      </c>
      <c r="AP131" s="75">
        <f t="shared" si="91"/>
        <v>2</v>
      </c>
      <c r="AQ131" s="75">
        <f t="shared" si="92"/>
        <v>0</v>
      </c>
      <c r="AR131" s="75">
        <f t="shared" si="93"/>
        <v>1</v>
      </c>
      <c r="AS131" s="75">
        <f t="shared" si="94"/>
        <v>0</v>
      </c>
      <c r="AT131" s="75">
        <f t="shared" si="95"/>
        <v>2</v>
      </c>
      <c r="AU131" s="75">
        <f t="shared" si="96"/>
        <v>1</v>
      </c>
      <c r="AV131" s="75">
        <f t="shared" si="97"/>
        <v>0</v>
      </c>
      <c r="AW131" s="75">
        <f t="shared" si="98"/>
        <v>0</v>
      </c>
      <c r="AX131" s="75">
        <f t="shared" si="99"/>
        <v>1</v>
      </c>
      <c r="AY131" s="75">
        <f t="shared" si="100"/>
        <v>1</v>
      </c>
      <c r="AZ131" s="75">
        <f t="shared" si="101"/>
        <v>2</v>
      </c>
      <c r="BA131" s="75">
        <f t="shared" si="102"/>
        <v>2</v>
      </c>
      <c r="BB131" s="75">
        <f t="shared" si="103"/>
        <v>0</v>
      </c>
    </row>
    <row r="132" spans="1:54">
      <c r="D132" s="77"/>
      <c r="E132" s="77">
        <f t="shared" ref="E132:BB132" si="105">SUM(E2:E131)</f>
        <v>197290302</v>
      </c>
      <c r="F132" s="77">
        <f t="shared" si="105"/>
        <v>247344000</v>
      </c>
      <c r="G132" s="77">
        <f t="shared" si="105"/>
        <v>204630119</v>
      </c>
      <c r="H132" s="77">
        <f t="shared" si="105"/>
        <v>242228383</v>
      </c>
      <c r="I132" s="77">
        <f t="shared" si="105"/>
        <v>196096318</v>
      </c>
      <c r="J132" s="77">
        <f t="shared" si="105"/>
        <v>238389367</v>
      </c>
      <c r="K132" s="77">
        <f t="shared" si="105"/>
        <v>204443137</v>
      </c>
      <c r="L132" s="77">
        <f t="shared" si="105"/>
        <v>203117406.83999985</v>
      </c>
      <c r="M132" s="77">
        <f t="shared" si="105"/>
        <v>202780395</v>
      </c>
      <c r="N132" s="77">
        <f t="shared" si="105"/>
        <v>134216367.59999999</v>
      </c>
      <c r="O132" s="77">
        <f t="shared" si="105"/>
        <v>228099850</v>
      </c>
      <c r="P132" s="77">
        <f t="shared" si="105"/>
        <v>205097291</v>
      </c>
      <c r="Q132" s="77">
        <f t="shared" si="105"/>
        <v>180480416</v>
      </c>
      <c r="R132" s="77">
        <f t="shared" si="105"/>
        <v>208306005</v>
      </c>
      <c r="S132" s="77">
        <f t="shared" si="105"/>
        <v>163381000</v>
      </c>
      <c r="T132" s="77">
        <f t="shared" si="105"/>
        <v>663628733.40878379</v>
      </c>
      <c r="U132" s="77">
        <f t="shared" si="105"/>
        <v>211564307</v>
      </c>
      <c r="V132" s="77">
        <f t="shared" si="105"/>
        <v>236539428</v>
      </c>
      <c r="W132" s="77">
        <f t="shared" si="105"/>
        <v>177792637.27779302</v>
      </c>
      <c r="X132" s="77">
        <f t="shared" si="105"/>
        <v>247344000</v>
      </c>
      <c r="Y132" s="77">
        <f t="shared" si="105"/>
        <v>208032230</v>
      </c>
      <c r="Z132" s="77">
        <f t="shared" si="105"/>
        <v>209819861</v>
      </c>
      <c r="AA132" s="77">
        <f t="shared" si="105"/>
        <v>116876746</v>
      </c>
      <c r="AB132" s="77"/>
      <c r="AC132" s="77">
        <f t="shared" si="105"/>
        <v>202100652.68927327</v>
      </c>
      <c r="AD132" s="77">
        <f t="shared" si="105"/>
        <v>161</v>
      </c>
      <c r="AE132" s="77">
        <f t="shared" si="105"/>
        <v>153</v>
      </c>
      <c r="AF132" s="77">
        <f t="shared" si="105"/>
        <v>99</v>
      </c>
      <c r="AG132" s="77">
        <f t="shared" si="105"/>
        <v>191</v>
      </c>
      <c r="AH132" s="77">
        <f t="shared" si="105"/>
        <v>78</v>
      </c>
      <c r="AI132" s="77">
        <f t="shared" si="105"/>
        <v>167</v>
      </c>
      <c r="AJ132" s="77">
        <f t="shared" si="105"/>
        <v>72</v>
      </c>
      <c r="AK132" s="77">
        <f t="shared" si="105"/>
        <v>140</v>
      </c>
      <c r="AL132" s="77">
        <f t="shared" si="105"/>
        <v>144</v>
      </c>
      <c r="AM132" s="77">
        <f t="shared" si="105"/>
        <v>185</v>
      </c>
      <c r="AN132" s="77">
        <f t="shared" si="105"/>
        <v>60</v>
      </c>
      <c r="AO132" s="77">
        <f t="shared" si="105"/>
        <v>61</v>
      </c>
      <c r="AP132" s="77">
        <f t="shared" si="105"/>
        <v>68</v>
      </c>
      <c r="AQ132" s="77">
        <f t="shared" si="105"/>
        <v>139</v>
      </c>
      <c r="AR132" s="77">
        <f t="shared" si="105"/>
        <v>174</v>
      </c>
      <c r="AS132" s="77">
        <f t="shared" si="105"/>
        <v>97</v>
      </c>
      <c r="AT132" s="77">
        <f t="shared" si="105"/>
        <v>31</v>
      </c>
      <c r="AU132" s="77">
        <f t="shared" si="105"/>
        <v>162</v>
      </c>
      <c r="AV132" s="77">
        <f t="shared" si="105"/>
        <v>62</v>
      </c>
      <c r="AW132" s="77">
        <f t="shared" si="105"/>
        <v>138</v>
      </c>
      <c r="AX132" s="77">
        <f t="shared" si="105"/>
        <v>99</v>
      </c>
      <c r="AY132" s="77">
        <f t="shared" si="105"/>
        <v>175</v>
      </c>
      <c r="AZ132" s="77">
        <f t="shared" si="105"/>
        <v>173</v>
      </c>
      <c r="BA132" s="77">
        <f t="shared" si="105"/>
        <v>79</v>
      </c>
      <c r="BB132" s="77">
        <f t="shared" si="105"/>
        <v>165</v>
      </c>
    </row>
  </sheetData>
  <sheetProtection algorithmName="SHA-512" hashValue="G05k4JguvJLyv4sbH0ZpE9RMpu8qMOapvyFyR6n8S+HPnSJ6FvptrIq6dpiXIno9GsP3MgELtAQCLBP5YIEJDw==" saltValue="ilM84FfjQKpfXmVKfLYXc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C82"/>
  <sheetViews>
    <sheetView topLeftCell="AK1" zoomScale="61" workbookViewId="0">
      <selection activeCell="AS1" sqref="AS1:AS1048576"/>
    </sheetView>
  </sheetViews>
  <sheetFormatPr baseColWidth="10" defaultColWidth="13.85546875" defaultRowHeight="15"/>
  <cols>
    <col min="2" max="2" width="44.42578125" customWidth="1"/>
    <col min="5" max="5" width="13.85546875" style="26" bestFit="1"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9" width="13.42578125" style="26" customWidth="1"/>
    <col min="30" max="30" width="16.42578125" style="26" bestFit="1" customWidth="1"/>
    <col min="31" max="31" width="13.140625" style="26" customWidth="1"/>
    <col min="32" max="33" width="10.85546875" style="26" customWidth="1"/>
    <col min="34" max="34" width="13.85546875" style="26"/>
    <col min="35" max="38" width="10.85546875" style="26" customWidth="1"/>
    <col min="39" max="39" width="15.42578125" style="26" customWidth="1"/>
    <col min="40" max="48" width="13.85546875" style="26" customWidth="1"/>
    <col min="49" max="55" width="13.85546875" style="26"/>
  </cols>
  <sheetData>
    <row r="1" spans="1:55" ht="36">
      <c r="A1" s="17" t="s">
        <v>514</v>
      </c>
      <c r="B1" s="17" t="s">
        <v>515</v>
      </c>
      <c r="C1" s="17" t="s">
        <v>516</v>
      </c>
      <c r="D1" s="17" t="s">
        <v>517</v>
      </c>
      <c r="E1" s="42" t="s">
        <v>3</v>
      </c>
      <c r="F1" s="74" t="s">
        <v>4</v>
      </c>
      <c r="G1" s="42" t="s">
        <v>5</v>
      </c>
      <c r="H1" s="74" t="s">
        <v>6</v>
      </c>
      <c r="I1" s="42" t="s">
        <v>7</v>
      </c>
      <c r="J1" s="74" t="s">
        <v>8</v>
      </c>
      <c r="K1" s="42" t="s">
        <v>9</v>
      </c>
      <c r="L1" s="42" t="s">
        <v>10</v>
      </c>
      <c r="M1" s="74" t="s">
        <v>11</v>
      </c>
      <c r="N1" s="42" t="s">
        <v>12</v>
      </c>
      <c r="O1" s="74" t="s">
        <v>13</v>
      </c>
      <c r="P1" s="42" t="s">
        <v>14</v>
      </c>
      <c r="Q1" s="74" t="s">
        <v>15</v>
      </c>
      <c r="R1" s="42" t="s">
        <v>16</v>
      </c>
      <c r="S1" s="42" t="s">
        <v>17</v>
      </c>
      <c r="T1" s="74" t="s">
        <v>18</v>
      </c>
      <c r="U1" s="42" t="s">
        <v>19</v>
      </c>
      <c r="V1" s="74" t="s">
        <v>20</v>
      </c>
      <c r="W1" s="42" t="s">
        <v>21</v>
      </c>
      <c r="X1" s="74" t="s">
        <v>22</v>
      </c>
      <c r="Y1" s="42" t="s">
        <v>23</v>
      </c>
      <c r="Z1" s="74" t="s">
        <v>24</v>
      </c>
      <c r="AA1" s="42" t="s">
        <v>25</v>
      </c>
      <c r="AB1" s="74" t="s">
        <v>26</v>
      </c>
      <c r="AC1" s="42" t="s">
        <v>27</v>
      </c>
      <c r="AD1" s="56" t="s">
        <v>28</v>
      </c>
      <c r="AE1" s="42" t="s">
        <v>3</v>
      </c>
      <c r="AF1" s="74" t="s">
        <v>4</v>
      </c>
      <c r="AG1" s="42" t="s">
        <v>5</v>
      </c>
      <c r="AH1" s="74" t="s">
        <v>6</v>
      </c>
      <c r="AI1" s="42" t="s">
        <v>7</v>
      </c>
      <c r="AJ1" s="74" t="s">
        <v>8</v>
      </c>
      <c r="AK1" s="42" t="s">
        <v>9</v>
      </c>
      <c r="AL1" s="42" t="s">
        <v>10</v>
      </c>
      <c r="AM1" s="74" t="s">
        <v>11</v>
      </c>
      <c r="AN1" s="42" t="s">
        <v>12</v>
      </c>
      <c r="AO1" s="74" t="s">
        <v>13</v>
      </c>
      <c r="AP1" s="42" t="s">
        <v>14</v>
      </c>
      <c r="AQ1" s="74" t="s">
        <v>15</v>
      </c>
      <c r="AR1" s="42" t="s">
        <v>16</v>
      </c>
      <c r="AS1" s="42" t="s">
        <v>17</v>
      </c>
      <c r="AT1" s="74" t="s">
        <v>18</v>
      </c>
      <c r="AU1" s="42" t="s">
        <v>19</v>
      </c>
      <c r="AV1" s="74" t="s">
        <v>20</v>
      </c>
      <c r="AW1" s="42" t="s">
        <v>21</v>
      </c>
      <c r="AX1" s="74" t="s">
        <v>22</v>
      </c>
      <c r="AY1" s="42" t="s">
        <v>23</v>
      </c>
      <c r="AZ1" s="74" t="s">
        <v>24</v>
      </c>
      <c r="BA1" s="42" t="s">
        <v>25</v>
      </c>
      <c r="BB1" s="74" t="s">
        <v>26</v>
      </c>
      <c r="BC1" s="42" t="s">
        <v>27</v>
      </c>
    </row>
    <row r="2" spans="1:55" ht="30">
      <c r="A2" s="94" t="s">
        <v>518</v>
      </c>
      <c r="B2" s="94" t="s">
        <v>519</v>
      </c>
      <c r="C2" s="23" t="s">
        <v>520</v>
      </c>
      <c r="D2" s="27" t="s">
        <v>521</v>
      </c>
      <c r="E2" s="57">
        <v>2166545</v>
      </c>
      <c r="F2" s="58">
        <v>2018949</v>
      </c>
      <c r="G2" s="59">
        <v>1700000</v>
      </c>
      <c r="H2" s="60">
        <v>2106548</v>
      </c>
      <c r="I2" s="61">
        <v>1312500.0000000002</v>
      </c>
      <c r="J2" s="60">
        <v>1976874</v>
      </c>
      <c r="K2" s="65">
        <v>1800000</v>
      </c>
      <c r="L2" s="66">
        <v>1701700.0000000002</v>
      </c>
      <c r="M2" s="66">
        <v>2135023.92</v>
      </c>
      <c r="N2" s="66">
        <v>2025556</v>
      </c>
      <c r="O2" s="66">
        <v>1070400</v>
      </c>
      <c r="P2" s="66">
        <v>1993650</v>
      </c>
      <c r="Q2" s="66">
        <v>3661538</v>
      </c>
      <c r="R2" s="91">
        <v>1686249</v>
      </c>
      <c r="S2" s="66">
        <v>1889009</v>
      </c>
      <c r="T2" s="66">
        <v>2550000</v>
      </c>
      <c r="U2" s="66">
        <v>2552400</v>
      </c>
      <c r="V2" s="66">
        <v>1902158</v>
      </c>
      <c r="W2" s="66">
        <v>1789474</v>
      </c>
      <c r="X2" s="66">
        <v>1994666.6666666665</v>
      </c>
      <c r="Y2" s="66">
        <v>1700000</v>
      </c>
      <c r="Z2" s="66">
        <v>2142000</v>
      </c>
      <c r="AA2" s="66">
        <v>1855243</v>
      </c>
      <c r="AB2" s="66">
        <v>1642199.9999999998</v>
      </c>
      <c r="AC2" s="66">
        <v>49850000</v>
      </c>
      <c r="AD2" s="67">
        <f t="shared" ref="AD2:AD33" si="0">IFERROR(MEDIAN(E2:AC2),0)</f>
        <v>1976874</v>
      </c>
      <c r="AE2" s="70">
        <f t="shared" ref="AE2:AE33" si="1">IF(E2=$AD2,2,IF(AND(($AD2-E2)/$AD2&lt;=0.2,($AD2-E2)/$AD2&gt;0),2,IF(AND(($AD2-E2)/$AD2&gt;=-0.2,($AD2-E2)/$AD2&lt;0),1,0)))</f>
        <v>1</v>
      </c>
      <c r="AF2" s="70">
        <f t="shared" ref="AF2:AF33" si="2">IF(F2=$AD2,2,IF(AND(($AD2-F2)/$AD2&lt;=0.2,($AD2-F2)/$AD2&gt;0),2,IF(AND(($AD2-F2)/$AD2&gt;=-0.2,($AD2-F2)/$AD2&lt;0),1,0)))</f>
        <v>1</v>
      </c>
      <c r="AG2" s="70">
        <f t="shared" ref="AG2:AG33" si="3">IF(G2=$AD2,2,IF(AND(($AD2-G2)/$AD2&lt;=0.2,($AD2-G2)/$AD2&gt;0),2,IF(AND(($AD2-G2)/$AD2&gt;=-0.2,($AD2-G2)/$AD2&lt;0),1,0)))</f>
        <v>2</v>
      </c>
      <c r="AH2" s="70">
        <f t="shared" ref="AH2:AH33" si="4">IF(H2=$AD2,2,IF(AND(($AD2-H2)/$AD2&lt;=0.2,($AD2-H2)/$AD2&gt;0),2,IF(AND(($AD2-H2)/$AD2&gt;=-0.2,($AD2-H2)/$AD2&lt;0),1,0)))</f>
        <v>1</v>
      </c>
      <c r="AI2" s="70">
        <f t="shared" ref="AI2:AI33" si="5">IF(I2=$AD2,2,IF(AND(($AD2-I2)/$AD2&lt;=0.2,($AD2-I2)/$AD2&gt;0),2,IF(AND(($AD2-I2)/$AD2&gt;=-0.2,($AD2-I2)/$AD2&lt;0),1,0)))</f>
        <v>0</v>
      </c>
      <c r="AJ2" s="70">
        <f t="shared" ref="AJ2:AJ33" si="6">IF(J2=$AD2,2,IF(AND(($AD2-J2)/$AD2&lt;=0.2,($AD2-J2)/$AD2&gt;0),2,IF(AND(($AD2-J2)/$AD2&gt;=-0.2,($AD2-J2)/$AD2&lt;0),1,0)))</f>
        <v>2</v>
      </c>
      <c r="AK2" s="70">
        <f t="shared" ref="AK2:AK33" si="7">IF(K2=$AD2,2,IF(AND(($AD2-K2)/$AD2&lt;=0.2,($AD2-K2)/$AD2&gt;0),2,IF(AND(($AD2-K2)/$AD2&gt;=-0.2,($AD2-K2)/$AD2&lt;0),1,0)))</f>
        <v>2</v>
      </c>
      <c r="AL2" s="70">
        <f t="shared" ref="AL2:AL33" si="8">IF(L2=$AD2,2,IF(AND(($AD2-L2)/$AD2&lt;=0.2,($AD2-L2)/$AD2&gt;0),2,IF(AND(($AD2-L2)/$AD2&gt;=-0.2,($AD2-L2)/$AD2&lt;0),1,0)))</f>
        <v>2</v>
      </c>
      <c r="AM2" s="70">
        <f t="shared" ref="AM2:AM33" si="9">IF(M2=$AD2,2,IF(AND(($AD2-M2)/$AD2&lt;=0.2,($AD2-M2)/$AD2&gt;0),2,IF(AND(($AD2-M2)/$AD2&gt;=-0.2,($AD2-M2)/$AD2&lt;0),1,0)))</f>
        <v>1</v>
      </c>
      <c r="AN2" s="70">
        <f t="shared" ref="AN2:AN33" si="10">IF(N2=$AD2,2,IF(AND(($AD2-N2)/$AD2&lt;=0.2,($AD2-N2)/$AD2&gt;0),2,IF(AND(($AD2-N2)/$AD2&gt;=-0.2,($AD2-N2)/$AD2&lt;0),1,0)))</f>
        <v>1</v>
      </c>
      <c r="AO2" s="70">
        <f t="shared" ref="AO2:AO33" si="11">IF(O2=$AD2,2,IF(AND(($AD2-O2)/$AD2&lt;=0.2,($AD2-O2)/$AD2&gt;0),2,IF(AND(($AD2-O2)/$AD2&gt;=-0.2,($AD2-O2)/$AD2&lt;0),1,0)))</f>
        <v>0</v>
      </c>
      <c r="AP2" s="70">
        <f t="shared" ref="AP2:AP33" si="12">IF(P2=$AD2,2,IF(AND(($AD2-P2)/$AD2&lt;=0.2,($AD2-P2)/$AD2&gt;0),2,IF(AND(($AD2-P2)/$AD2&gt;=-0.2,($AD2-P2)/$AD2&lt;0),1,0)))</f>
        <v>1</v>
      </c>
      <c r="AQ2" s="70">
        <f t="shared" ref="AQ2:AQ33" si="13">IF(Q2=$AD2,2,IF(AND(($AD2-Q2)/$AD2&lt;=0.2,($AD2-Q2)/$AD2&gt;0),2,IF(AND(($AD2-Q2)/$AD2&gt;=-0.2,($AD2-Q2)/$AD2&lt;0),1,0)))</f>
        <v>0</v>
      </c>
      <c r="AR2" s="70">
        <f t="shared" ref="AR2:AR33" si="14">IF(R2=$AD2,2,IF(AND(($AD2-R2)/$AD2&lt;=0.2,($AD2-R2)/$AD2&gt;0),2,IF(AND(($AD2-R2)/$AD2&gt;=-0.2,($AD2-R2)/$AD2&lt;0),1,0)))</f>
        <v>2</v>
      </c>
      <c r="AS2" s="70">
        <f t="shared" ref="AS2:AS33" si="15">IF(S2=$AD2,2,IF(AND(($AD2-S2)/$AD2&lt;=0.2,($AD2-S2)/$AD2&gt;0),2,IF(AND(($AD2-S2)/$AD2&gt;=-0.2,($AD2-S2)/$AD2&lt;0),1,0)))</f>
        <v>2</v>
      </c>
      <c r="AT2" s="70">
        <f t="shared" ref="AT2:AT33" si="16">IF(T2=$AD2,2,IF(AND(($AD2-T2)/$AD2&lt;=0.2,($AD2-T2)/$AD2&gt;0),2,IF(AND(($AD2-T2)/$AD2&gt;=-0.2,($AD2-T2)/$AD2&lt;0),1,0)))</f>
        <v>0</v>
      </c>
      <c r="AU2" s="70">
        <f t="shared" ref="AU2:AU33" si="17">IF(U2=$AD2,2,IF(AND(($AD2-U2)/$AD2&lt;=0.2,($AD2-U2)/$AD2&gt;0),2,IF(AND(($AD2-U2)/$AD2&gt;=-0.2,($AD2-U2)/$AD2&lt;0),1,0)))</f>
        <v>0</v>
      </c>
      <c r="AV2" s="70">
        <f t="shared" ref="AV2:AV33" si="18">IF(V2=$AD2,2,IF(AND(($AD2-V2)/$AD2&lt;=0.2,($AD2-V2)/$AD2&gt;0),2,IF(AND(($AD2-V2)/$AD2&gt;=-0.2,($AD2-V2)/$AD2&lt;0),1,0)))</f>
        <v>2</v>
      </c>
      <c r="AW2" s="70">
        <f t="shared" ref="AW2:AW33" si="19">IF(W2=$AD2,2,IF(AND(($AD2-W2)/$AD2&lt;=0.2,($AD2-W2)/$AD2&gt;0),2,IF(AND(($AD2-W2)/$AD2&gt;=-0.2,($AD2-W2)/$AD2&lt;0),1,0)))</f>
        <v>2</v>
      </c>
      <c r="AX2" s="70">
        <f t="shared" ref="AX2:AX33" si="20">IF(X2=$AD2,2,IF(AND(($AD2-X2)/$AD2&lt;=0.2,($AD2-X2)/$AD2&gt;0),2,IF(AND(($AD2-X2)/$AD2&gt;=-0.2,($AD2-X2)/$AD2&lt;0),1,0)))</f>
        <v>1</v>
      </c>
      <c r="AY2" s="70">
        <f t="shared" ref="AY2:AY33" si="21">IF(Y2=$AD2,2,IF(AND(($AD2-Y2)/$AD2&lt;=0.2,($AD2-Y2)/$AD2&gt;0),2,IF(AND(($AD2-Y2)/$AD2&gt;=-0.2,($AD2-Y2)/$AD2&lt;0),1,0)))</f>
        <v>2</v>
      </c>
      <c r="AZ2" s="70">
        <f t="shared" ref="AZ2:AZ33" si="22">IF(Z2=$AD2,2,IF(AND(($AD2-Z2)/$AD2&lt;=0.2,($AD2-Z2)/$AD2&gt;0),2,IF(AND(($AD2-Z2)/$AD2&gt;=-0.2,($AD2-Z2)/$AD2&lt;0),1,0)))</f>
        <v>1</v>
      </c>
      <c r="BA2" s="70">
        <f t="shared" ref="BA2:BA33" si="23">IF(AA2=$AD2,2,IF(AND(($AD2-AA2)/$AD2&lt;=0.2,($AD2-AA2)/$AD2&gt;0),2,IF(AND(($AD2-AA2)/$AD2&gt;=-0.2,($AD2-AA2)/$AD2&lt;0),1,0)))</f>
        <v>2</v>
      </c>
      <c r="BB2" s="70">
        <f t="shared" ref="BB2:BB33" si="24">IF(AB2=$AD2,2,IF(AND(($AD2-AB2)/$AD2&lt;=0.2,($AD2-AB2)/$AD2&gt;0),2,IF(AND(($AD2-AB2)/$AD2&gt;=-0.2,($AD2-AB2)/$AD2&lt;0),1,0)))</f>
        <v>2</v>
      </c>
      <c r="BC2" s="70">
        <f t="shared" ref="BC2:BC33" si="25">IF(AC2=$AD2,2,IF(AND(($AD2-AC2)/$AD2&lt;=0.2,($AD2-AC2)/$AD2&gt;0),2,IF(AND(($AD2-AC2)/$AD2&gt;=-0.2,($AD2-AC2)/$AD2&lt;0),1,0)))</f>
        <v>0</v>
      </c>
    </row>
    <row r="3" spans="1:55" ht="30">
      <c r="A3" s="94"/>
      <c r="B3" s="94"/>
      <c r="C3" s="23" t="s">
        <v>522</v>
      </c>
      <c r="D3" s="27" t="s">
        <v>521</v>
      </c>
      <c r="E3" s="57">
        <v>4089225</v>
      </c>
      <c r="F3" s="58">
        <v>217578</v>
      </c>
      <c r="G3" s="59">
        <v>2200000.0000000005</v>
      </c>
      <c r="H3" s="60">
        <v>3320246</v>
      </c>
      <c r="I3" s="61">
        <v>2450000</v>
      </c>
      <c r="J3" s="60">
        <v>4574489</v>
      </c>
      <c r="K3" s="65">
        <v>2000000</v>
      </c>
      <c r="L3" s="66">
        <v>1963500.0000000002</v>
      </c>
      <c r="M3" s="66">
        <v>4940448.12</v>
      </c>
      <c r="N3" s="66">
        <v>3654111</v>
      </c>
      <c r="O3" s="66">
        <v>1999200</v>
      </c>
      <c r="P3" s="66">
        <v>2659550</v>
      </c>
      <c r="Q3" s="66">
        <v>4943077</v>
      </c>
      <c r="R3" s="91">
        <v>2249496</v>
      </c>
      <c r="S3" s="66">
        <v>4190431</v>
      </c>
      <c r="T3" s="66">
        <v>3950000</v>
      </c>
      <c r="U3" s="66">
        <v>3403200</v>
      </c>
      <c r="V3" s="66">
        <v>4200427</v>
      </c>
      <c r="W3" s="66">
        <v>2385965</v>
      </c>
      <c r="X3" s="66">
        <v>2833803.3333333335</v>
      </c>
      <c r="Y3" s="66">
        <v>2200000.0000000005</v>
      </c>
      <c r="Z3" s="66">
        <v>4046000</v>
      </c>
      <c r="AA3" s="66">
        <v>3306330</v>
      </c>
      <c r="AB3" s="66">
        <v>1915899.9999999998</v>
      </c>
      <c r="AC3" s="66">
        <v>6720000</v>
      </c>
      <c r="AD3" s="67">
        <f t="shared" si="0"/>
        <v>3306330</v>
      </c>
      <c r="AE3" s="70">
        <f t="shared" si="1"/>
        <v>0</v>
      </c>
      <c r="AF3" s="70">
        <f t="shared" si="2"/>
        <v>0</v>
      </c>
      <c r="AG3" s="70">
        <f t="shared" si="3"/>
        <v>0</v>
      </c>
      <c r="AH3" s="70">
        <f t="shared" si="4"/>
        <v>1</v>
      </c>
      <c r="AI3" s="70">
        <f t="shared" si="5"/>
        <v>0</v>
      </c>
      <c r="AJ3" s="70">
        <f t="shared" si="6"/>
        <v>0</v>
      </c>
      <c r="AK3" s="70">
        <f t="shared" si="7"/>
        <v>0</v>
      </c>
      <c r="AL3" s="70">
        <f t="shared" si="8"/>
        <v>0</v>
      </c>
      <c r="AM3" s="70">
        <f t="shared" si="9"/>
        <v>0</v>
      </c>
      <c r="AN3" s="70">
        <f t="shared" si="10"/>
        <v>1</v>
      </c>
      <c r="AO3" s="70">
        <f t="shared" si="11"/>
        <v>0</v>
      </c>
      <c r="AP3" s="70">
        <f t="shared" si="12"/>
        <v>2</v>
      </c>
      <c r="AQ3" s="70">
        <f t="shared" si="13"/>
        <v>0</v>
      </c>
      <c r="AR3" s="70">
        <f t="shared" si="14"/>
        <v>0</v>
      </c>
      <c r="AS3" s="70">
        <f t="shared" si="15"/>
        <v>0</v>
      </c>
      <c r="AT3" s="70">
        <f t="shared" si="16"/>
        <v>1</v>
      </c>
      <c r="AU3" s="70">
        <f t="shared" si="17"/>
        <v>1</v>
      </c>
      <c r="AV3" s="70">
        <f t="shared" si="18"/>
        <v>0</v>
      </c>
      <c r="AW3" s="70">
        <f t="shared" si="19"/>
        <v>0</v>
      </c>
      <c r="AX3" s="70">
        <f t="shared" si="20"/>
        <v>2</v>
      </c>
      <c r="AY3" s="70">
        <f t="shared" si="21"/>
        <v>0</v>
      </c>
      <c r="AZ3" s="70">
        <f t="shared" si="22"/>
        <v>0</v>
      </c>
      <c r="BA3" s="70">
        <f t="shared" si="23"/>
        <v>2</v>
      </c>
      <c r="BB3" s="70">
        <f t="shared" si="24"/>
        <v>0</v>
      </c>
      <c r="BC3" s="70">
        <f t="shared" si="25"/>
        <v>0</v>
      </c>
    </row>
    <row r="4" spans="1:55" ht="30">
      <c r="A4" s="94"/>
      <c r="B4" s="94"/>
      <c r="C4" s="23" t="s">
        <v>523</v>
      </c>
      <c r="D4" s="27" t="s">
        <v>521</v>
      </c>
      <c r="E4" s="57">
        <v>6436525</v>
      </c>
      <c r="F4" s="58">
        <v>6251956</v>
      </c>
      <c r="G4" s="59">
        <v>4000000</v>
      </c>
      <c r="H4" s="60">
        <v>6296092</v>
      </c>
      <c r="I4" s="61">
        <v>5278700</v>
      </c>
      <c r="J4" s="60">
        <v>7174700</v>
      </c>
      <c r="K4" s="65">
        <v>3500000</v>
      </c>
      <c r="L4" s="66">
        <v>4319700</v>
      </c>
      <c r="M4" s="66">
        <v>7748676</v>
      </c>
      <c r="N4" s="66">
        <v>5880505</v>
      </c>
      <c r="O4" s="66">
        <v>4141200</v>
      </c>
      <c r="P4" s="66">
        <v>4295750</v>
      </c>
      <c r="Q4" s="66">
        <v>9886154</v>
      </c>
      <c r="R4" s="91">
        <v>3633453</v>
      </c>
      <c r="S4" s="66">
        <v>6533434</v>
      </c>
      <c r="T4" s="66">
        <v>5500000</v>
      </c>
      <c r="U4" s="66">
        <v>6806400</v>
      </c>
      <c r="V4" s="66">
        <v>6235090</v>
      </c>
      <c r="W4" s="66">
        <v>3578947</v>
      </c>
      <c r="X4" s="66">
        <v>4584433.333333333</v>
      </c>
      <c r="Y4" s="66">
        <v>4000000</v>
      </c>
      <c r="Z4" s="66">
        <v>6545000</v>
      </c>
      <c r="AA4" s="66">
        <v>6068747</v>
      </c>
      <c r="AB4" s="66">
        <v>2873850</v>
      </c>
      <c r="AC4" s="66">
        <v>8800000</v>
      </c>
      <c r="AD4" s="67">
        <f t="shared" si="0"/>
        <v>5880505</v>
      </c>
      <c r="AE4" s="70">
        <f t="shared" si="1"/>
        <v>1</v>
      </c>
      <c r="AF4" s="70">
        <f t="shared" si="2"/>
        <v>1</v>
      </c>
      <c r="AG4" s="70">
        <f t="shared" si="3"/>
        <v>0</v>
      </c>
      <c r="AH4" s="70">
        <f t="shared" si="4"/>
        <v>1</v>
      </c>
      <c r="AI4" s="70">
        <f t="shared" si="5"/>
        <v>2</v>
      </c>
      <c r="AJ4" s="70">
        <f t="shared" si="6"/>
        <v>0</v>
      </c>
      <c r="AK4" s="70">
        <f t="shared" si="7"/>
        <v>0</v>
      </c>
      <c r="AL4" s="70">
        <f t="shared" si="8"/>
        <v>0</v>
      </c>
      <c r="AM4" s="70">
        <f t="shared" si="9"/>
        <v>0</v>
      </c>
      <c r="AN4" s="70">
        <f t="shared" si="10"/>
        <v>2</v>
      </c>
      <c r="AO4" s="70">
        <f t="shared" si="11"/>
        <v>0</v>
      </c>
      <c r="AP4" s="70">
        <f t="shared" si="12"/>
        <v>0</v>
      </c>
      <c r="AQ4" s="70">
        <f t="shared" si="13"/>
        <v>0</v>
      </c>
      <c r="AR4" s="70">
        <f t="shared" si="14"/>
        <v>0</v>
      </c>
      <c r="AS4" s="70">
        <f t="shared" si="15"/>
        <v>1</v>
      </c>
      <c r="AT4" s="70">
        <f t="shared" si="16"/>
        <v>2</v>
      </c>
      <c r="AU4" s="70">
        <f t="shared" si="17"/>
        <v>1</v>
      </c>
      <c r="AV4" s="70">
        <f t="shared" si="18"/>
        <v>1</v>
      </c>
      <c r="AW4" s="70">
        <f t="shared" si="19"/>
        <v>0</v>
      </c>
      <c r="AX4" s="70">
        <f t="shared" si="20"/>
        <v>0</v>
      </c>
      <c r="AY4" s="70">
        <f t="shared" si="21"/>
        <v>0</v>
      </c>
      <c r="AZ4" s="70">
        <f t="shared" si="22"/>
        <v>1</v>
      </c>
      <c r="BA4" s="70">
        <f t="shared" si="23"/>
        <v>1</v>
      </c>
      <c r="BB4" s="70">
        <f t="shared" si="24"/>
        <v>0</v>
      </c>
      <c r="BC4" s="70">
        <f t="shared" si="25"/>
        <v>0</v>
      </c>
    </row>
    <row r="5" spans="1:55" ht="30">
      <c r="A5" s="94"/>
      <c r="B5" s="94"/>
      <c r="C5" s="23" t="s">
        <v>524</v>
      </c>
      <c r="D5" s="27" t="s">
        <v>521</v>
      </c>
      <c r="E5" s="57">
        <v>8816810</v>
      </c>
      <c r="F5" s="58">
        <v>7210104</v>
      </c>
      <c r="G5" s="59">
        <v>5000000</v>
      </c>
      <c r="H5" s="60">
        <v>8567972</v>
      </c>
      <c r="I5" s="61">
        <v>6751500.0000000009</v>
      </c>
      <c r="J5" s="60">
        <v>9682484</v>
      </c>
      <c r="K5" s="65">
        <v>5000000</v>
      </c>
      <c r="L5" s="66">
        <v>5497800</v>
      </c>
      <c r="M5" s="66">
        <v>10457082.720000001</v>
      </c>
      <c r="N5" s="66">
        <v>8106220</v>
      </c>
      <c r="O5" s="66">
        <v>5426400</v>
      </c>
      <c r="P5" s="66">
        <v>5823750</v>
      </c>
      <c r="Q5" s="66">
        <v>14646154</v>
      </c>
      <c r="R5" s="91">
        <v>4925564</v>
      </c>
      <c r="S5" s="66">
        <v>8540678</v>
      </c>
      <c r="T5" s="66">
        <v>6900000</v>
      </c>
      <c r="U5" s="66">
        <v>10209600</v>
      </c>
      <c r="V5" s="66">
        <v>7047089</v>
      </c>
      <c r="W5" s="66">
        <v>4771929</v>
      </c>
      <c r="X5" s="66">
        <v>5722852.222222222</v>
      </c>
      <c r="Y5" s="66">
        <v>5000000</v>
      </c>
      <c r="Z5" s="66">
        <v>8806000</v>
      </c>
      <c r="AA5" s="66">
        <v>9040230</v>
      </c>
      <c r="AB5" s="66">
        <v>3147549.9999999995</v>
      </c>
      <c r="AC5" s="66">
        <v>9410000</v>
      </c>
      <c r="AD5" s="67">
        <f t="shared" si="0"/>
        <v>7047089</v>
      </c>
      <c r="AE5" s="70">
        <f t="shared" si="1"/>
        <v>0</v>
      </c>
      <c r="AF5" s="70">
        <f t="shared" si="2"/>
        <v>1</v>
      </c>
      <c r="AG5" s="70">
        <f t="shared" si="3"/>
        <v>0</v>
      </c>
      <c r="AH5" s="70">
        <f t="shared" si="4"/>
        <v>0</v>
      </c>
      <c r="AI5" s="70">
        <f t="shared" si="5"/>
        <v>2</v>
      </c>
      <c r="AJ5" s="70">
        <f t="shared" si="6"/>
        <v>0</v>
      </c>
      <c r="AK5" s="70">
        <f t="shared" si="7"/>
        <v>0</v>
      </c>
      <c r="AL5" s="70">
        <f t="shared" si="8"/>
        <v>0</v>
      </c>
      <c r="AM5" s="70">
        <f t="shared" si="9"/>
        <v>0</v>
      </c>
      <c r="AN5" s="70">
        <f t="shared" si="10"/>
        <v>1</v>
      </c>
      <c r="AO5" s="70">
        <f t="shared" si="11"/>
        <v>0</v>
      </c>
      <c r="AP5" s="70">
        <f t="shared" si="12"/>
        <v>2</v>
      </c>
      <c r="AQ5" s="70">
        <f t="shared" si="13"/>
        <v>0</v>
      </c>
      <c r="AR5" s="70">
        <f t="shared" si="14"/>
        <v>0</v>
      </c>
      <c r="AS5" s="70">
        <f t="shared" si="15"/>
        <v>0</v>
      </c>
      <c r="AT5" s="70">
        <f t="shared" si="16"/>
        <v>2</v>
      </c>
      <c r="AU5" s="70">
        <f t="shared" si="17"/>
        <v>0</v>
      </c>
      <c r="AV5" s="70">
        <f t="shared" si="18"/>
        <v>2</v>
      </c>
      <c r="AW5" s="70">
        <f t="shared" si="19"/>
        <v>0</v>
      </c>
      <c r="AX5" s="70">
        <f t="shared" si="20"/>
        <v>2</v>
      </c>
      <c r="AY5" s="70">
        <f t="shared" si="21"/>
        <v>0</v>
      </c>
      <c r="AZ5" s="70">
        <f t="shared" si="22"/>
        <v>0</v>
      </c>
      <c r="BA5" s="70">
        <f t="shared" si="23"/>
        <v>0</v>
      </c>
      <c r="BB5" s="70">
        <f t="shared" si="24"/>
        <v>0</v>
      </c>
      <c r="BC5" s="70">
        <f t="shared" si="25"/>
        <v>0</v>
      </c>
    </row>
    <row r="6" spans="1:55" ht="30">
      <c r="A6" s="94"/>
      <c r="B6" s="94"/>
      <c r="C6" s="23" t="s">
        <v>525</v>
      </c>
      <c r="D6" s="27" t="s">
        <v>521</v>
      </c>
      <c r="E6" s="57">
        <v>10547955</v>
      </c>
      <c r="F6" s="58">
        <v>10296347</v>
      </c>
      <c r="G6" s="59">
        <v>6000000.0000000009</v>
      </c>
      <c r="H6" s="60">
        <v>11107470</v>
      </c>
      <c r="I6" s="61">
        <v>8486800</v>
      </c>
      <c r="J6" s="60">
        <v>11118708</v>
      </c>
      <c r="K6" s="65">
        <v>6000000</v>
      </c>
      <c r="L6" s="66">
        <v>7854000.0000000009</v>
      </c>
      <c r="M6" s="66">
        <v>12008204.640000001</v>
      </c>
      <c r="N6" s="66">
        <v>9481307</v>
      </c>
      <c r="O6" s="66">
        <v>7140000</v>
      </c>
      <c r="P6" s="66">
        <v>7558400</v>
      </c>
      <c r="Q6" s="66">
        <v>19406154</v>
      </c>
      <c r="R6" s="91">
        <v>6393250</v>
      </c>
      <c r="S6" s="66">
        <v>11118662</v>
      </c>
      <c r="T6" s="66">
        <v>9550000</v>
      </c>
      <c r="U6" s="66">
        <v>13612800</v>
      </c>
      <c r="V6" s="66">
        <v>10757815</v>
      </c>
      <c r="W6" s="66">
        <v>5964913</v>
      </c>
      <c r="X6" s="66">
        <v>6834211.111111111</v>
      </c>
      <c r="Y6" s="66">
        <v>6000000.0000000009</v>
      </c>
      <c r="Z6" s="66">
        <v>10710000</v>
      </c>
      <c r="AA6" s="66">
        <v>9264172</v>
      </c>
      <c r="AB6" s="66">
        <v>3582732.9999999995</v>
      </c>
      <c r="AC6" s="66">
        <v>10500000</v>
      </c>
      <c r="AD6" s="67">
        <f t="shared" si="0"/>
        <v>9481307</v>
      </c>
      <c r="AE6" s="70">
        <f t="shared" si="1"/>
        <v>1</v>
      </c>
      <c r="AF6" s="70">
        <f t="shared" si="2"/>
        <v>1</v>
      </c>
      <c r="AG6" s="70">
        <f t="shared" si="3"/>
        <v>0</v>
      </c>
      <c r="AH6" s="70">
        <f t="shared" si="4"/>
        <v>1</v>
      </c>
      <c r="AI6" s="70">
        <f t="shared" si="5"/>
        <v>2</v>
      </c>
      <c r="AJ6" s="70">
        <f t="shared" si="6"/>
        <v>1</v>
      </c>
      <c r="AK6" s="70">
        <f t="shared" si="7"/>
        <v>0</v>
      </c>
      <c r="AL6" s="70">
        <f t="shared" si="8"/>
        <v>2</v>
      </c>
      <c r="AM6" s="70">
        <f t="shared" si="9"/>
        <v>0</v>
      </c>
      <c r="AN6" s="70">
        <f t="shared" si="10"/>
        <v>2</v>
      </c>
      <c r="AO6" s="70">
        <f t="shared" si="11"/>
        <v>0</v>
      </c>
      <c r="AP6" s="70">
        <f t="shared" si="12"/>
        <v>0</v>
      </c>
      <c r="AQ6" s="70">
        <f t="shared" si="13"/>
        <v>0</v>
      </c>
      <c r="AR6" s="70">
        <f t="shared" si="14"/>
        <v>0</v>
      </c>
      <c r="AS6" s="70">
        <f t="shared" si="15"/>
        <v>1</v>
      </c>
      <c r="AT6" s="70">
        <f t="shared" si="16"/>
        <v>1</v>
      </c>
      <c r="AU6" s="70">
        <f t="shared" si="17"/>
        <v>0</v>
      </c>
      <c r="AV6" s="70">
        <f t="shared" si="18"/>
        <v>1</v>
      </c>
      <c r="AW6" s="70">
        <f t="shared" si="19"/>
        <v>0</v>
      </c>
      <c r="AX6" s="70">
        <f t="shared" si="20"/>
        <v>0</v>
      </c>
      <c r="AY6" s="70">
        <f t="shared" si="21"/>
        <v>0</v>
      </c>
      <c r="AZ6" s="70">
        <f t="shared" si="22"/>
        <v>1</v>
      </c>
      <c r="BA6" s="70">
        <f t="shared" si="23"/>
        <v>2</v>
      </c>
      <c r="BB6" s="70">
        <f t="shared" si="24"/>
        <v>0</v>
      </c>
      <c r="BC6" s="70">
        <f t="shared" si="25"/>
        <v>1</v>
      </c>
    </row>
    <row r="7" spans="1:55" ht="30">
      <c r="A7" s="94"/>
      <c r="B7" s="94"/>
      <c r="C7" s="23" t="s">
        <v>526</v>
      </c>
      <c r="D7" s="27" t="s">
        <v>521</v>
      </c>
      <c r="E7" s="57">
        <v>17367847</v>
      </c>
      <c r="F7" s="58">
        <v>18618287</v>
      </c>
      <c r="G7" s="59">
        <v>8000000</v>
      </c>
      <c r="H7" s="60">
        <v>20708037</v>
      </c>
      <c r="I7" s="61">
        <v>12307400.000000002</v>
      </c>
      <c r="J7" s="60">
        <v>20982758</v>
      </c>
      <c r="K7" s="65">
        <v>8000000</v>
      </c>
      <c r="L7" s="66">
        <v>11781000.000000002</v>
      </c>
      <c r="M7" s="66">
        <v>22661378.640000001</v>
      </c>
      <c r="N7" s="66">
        <v>18668599</v>
      </c>
      <c r="O7" s="66">
        <v>11138400</v>
      </c>
      <c r="P7" s="66">
        <v>15306500</v>
      </c>
      <c r="Q7" s="66">
        <v>34601538</v>
      </c>
      <c r="R7" s="91">
        <v>12947000</v>
      </c>
      <c r="S7" s="66">
        <v>20503209</v>
      </c>
      <c r="T7" s="66">
        <v>11500000</v>
      </c>
      <c r="U7" s="66">
        <v>20419200</v>
      </c>
      <c r="V7" s="66">
        <v>20365744</v>
      </c>
      <c r="W7" s="66">
        <v>8947368</v>
      </c>
      <c r="X7" s="66">
        <v>13490817.8892853</v>
      </c>
      <c r="Y7" s="66">
        <v>8000000</v>
      </c>
      <c r="Z7" s="66">
        <v>18445000</v>
      </c>
      <c r="AA7" s="66">
        <v>18068641</v>
      </c>
      <c r="AB7" s="66">
        <v>4652900</v>
      </c>
      <c r="AC7" s="66">
        <v>24300000</v>
      </c>
      <c r="AD7" s="67">
        <f t="shared" si="0"/>
        <v>17367847</v>
      </c>
      <c r="AE7" s="70">
        <f t="shared" si="1"/>
        <v>2</v>
      </c>
      <c r="AF7" s="70">
        <f t="shared" si="2"/>
        <v>1</v>
      </c>
      <c r="AG7" s="70">
        <f t="shared" si="3"/>
        <v>0</v>
      </c>
      <c r="AH7" s="70">
        <f t="shared" si="4"/>
        <v>1</v>
      </c>
      <c r="AI7" s="70">
        <f t="shared" si="5"/>
        <v>0</v>
      </c>
      <c r="AJ7" s="70">
        <f t="shared" si="6"/>
        <v>0</v>
      </c>
      <c r="AK7" s="70">
        <f t="shared" si="7"/>
        <v>0</v>
      </c>
      <c r="AL7" s="70">
        <f t="shared" si="8"/>
        <v>0</v>
      </c>
      <c r="AM7" s="70">
        <f t="shared" si="9"/>
        <v>0</v>
      </c>
      <c r="AN7" s="70">
        <f t="shared" si="10"/>
        <v>1</v>
      </c>
      <c r="AO7" s="70">
        <f t="shared" si="11"/>
        <v>0</v>
      </c>
      <c r="AP7" s="70">
        <f t="shared" si="12"/>
        <v>2</v>
      </c>
      <c r="AQ7" s="70">
        <f t="shared" si="13"/>
        <v>0</v>
      </c>
      <c r="AR7" s="70">
        <f t="shared" si="14"/>
        <v>0</v>
      </c>
      <c r="AS7" s="70">
        <f t="shared" si="15"/>
        <v>1</v>
      </c>
      <c r="AT7" s="70">
        <f t="shared" si="16"/>
        <v>0</v>
      </c>
      <c r="AU7" s="70">
        <f t="shared" si="17"/>
        <v>1</v>
      </c>
      <c r="AV7" s="70">
        <f t="shared" si="18"/>
        <v>1</v>
      </c>
      <c r="AW7" s="70">
        <f t="shared" si="19"/>
        <v>0</v>
      </c>
      <c r="AX7" s="70">
        <f t="shared" si="20"/>
        <v>0</v>
      </c>
      <c r="AY7" s="70">
        <f t="shared" si="21"/>
        <v>0</v>
      </c>
      <c r="AZ7" s="70">
        <f t="shared" si="22"/>
        <v>1</v>
      </c>
      <c r="BA7" s="70">
        <f t="shared" si="23"/>
        <v>1</v>
      </c>
      <c r="BB7" s="70">
        <f t="shared" si="24"/>
        <v>0</v>
      </c>
      <c r="BC7" s="70">
        <f t="shared" si="25"/>
        <v>0</v>
      </c>
    </row>
    <row r="8" spans="1:55" ht="45">
      <c r="A8" s="27" t="s">
        <v>527</v>
      </c>
      <c r="B8" s="27" t="s">
        <v>528</v>
      </c>
      <c r="C8" s="18" t="s">
        <v>89</v>
      </c>
      <c r="D8" s="27" t="s">
        <v>521</v>
      </c>
      <c r="E8" s="57">
        <v>935707</v>
      </c>
      <c r="F8" s="58">
        <v>936989</v>
      </c>
      <c r="G8" s="59">
        <v>301000</v>
      </c>
      <c r="H8" s="60">
        <v>827210</v>
      </c>
      <c r="I8" s="61">
        <v>262500.00000000006</v>
      </c>
      <c r="J8" s="60">
        <v>245987</v>
      </c>
      <c r="K8" s="65">
        <v>280000</v>
      </c>
      <c r="L8" s="66">
        <v>272272</v>
      </c>
      <c r="M8" s="66">
        <v>162000</v>
      </c>
      <c r="N8" s="66">
        <v>890877</v>
      </c>
      <c r="O8" s="66">
        <v>307020</v>
      </c>
      <c r="P8" s="66">
        <v>305400</v>
      </c>
      <c r="Q8" s="66">
        <v>366154</v>
      </c>
      <c r="R8" s="91">
        <v>258226</v>
      </c>
      <c r="S8" s="66">
        <v>918232</v>
      </c>
      <c r="T8" s="66">
        <v>220000</v>
      </c>
      <c r="U8" s="66">
        <v>506226</v>
      </c>
      <c r="V8" s="66">
        <v>958818</v>
      </c>
      <c r="W8" s="66">
        <v>596492</v>
      </c>
      <c r="X8" s="66">
        <v>395511.11111111112</v>
      </c>
      <c r="Y8" s="66">
        <v>301000</v>
      </c>
      <c r="Z8" s="66">
        <v>987700</v>
      </c>
      <c r="AA8" s="66">
        <v>877595</v>
      </c>
      <c r="AB8" s="66">
        <v>218959.99999999997</v>
      </c>
      <c r="AC8" s="66">
        <v>410000</v>
      </c>
      <c r="AD8" s="67">
        <f t="shared" si="0"/>
        <v>366154</v>
      </c>
      <c r="AE8" s="70">
        <f t="shared" si="1"/>
        <v>0</v>
      </c>
      <c r="AF8" s="70">
        <f t="shared" si="2"/>
        <v>0</v>
      </c>
      <c r="AG8" s="70">
        <f t="shared" si="3"/>
        <v>2</v>
      </c>
      <c r="AH8" s="70">
        <f t="shared" si="4"/>
        <v>0</v>
      </c>
      <c r="AI8" s="70">
        <f t="shared" si="5"/>
        <v>0</v>
      </c>
      <c r="AJ8" s="70">
        <f t="shared" si="6"/>
        <v>0</v>
      </c>
      <c r="AK8" s="70">
        <f t="shared" si="7"/>
        <v>0</v>
      </c>
      <c r="AL8" s="70">
        <f t="shared" si="8"/>
        <v>0</v>
      </c>
      <c r="AM8" s="70">
        <f t="shared" si="9"/>
        <v>0</v>
      </c>
      <c r="AN8" s="70">
        <f t="shared" si="10"/>
        <v>0</v>
      </c>
      <c r="AO8" s="70">
        <f t="shared" si="11"/>
        <v>2</v>
      </c>
      <c r="AP8" s="70">
        <f t="shared" si="12"/>
        <v>2</v>
      </c>
      <c r="AQ8" s="70">
        <f t="shared" si="13"/>
        <v>2</v>
      </c>
      <c r="AR8" s="70">
        <f t="shared" si="14"/>
        <v>0</v>
      </c>
      <c r="AS8" s="70">
        <f t="shared" si="15"/>
        <v>0</v>
      </c>
      <c r="AT8" s="70">
        <f t="shared" si="16"/>
        <v>0</v>
      </c>
      <c r="AU8" s="70">
        <f t="shared" si="17"/>
        <v>0</v>
      </c>
      <c r="AV8" s="70">
        <f t="shared" si="18"/>
        <v>0</v>
      </c>
      <c r="AW8" s="70">
        <f t="shared" si="19"/>
        <v>0</v>
      </c>
      <c r="AX8" s="70">
        <f t="shared" si="20"/>
        <v>1</v>
      </c>
      <c r="AY8" s="70">
        <f t="shared" si="21"/>
        <v>2</v>
      </c>
      <c r="AZ8" s="70">
        <f t="shared" si="22"/>
        <v>0</v>
      </c>
      <c r="BA8" s="70">
        <f t="shared" si="23"/>
        <v>0</v>
      </c>
      <c r="BB8" s="70">
        <f t="shared" si="24"/>
        <v>0</v>
      </c>
      <c r="BC8" s="70">
        <f t="shared" si="25"/>
        <v>1</v>
      </c>
    </row>
    <row r="9" spans="1:55" ht="30">
      <c r="A9" s="27" t="s">
        <v>529</v>
      </c>
      <c r="B9" s="27" t="s">
        <v>530</v>
      </c>
      <c r="C9" s="18" t="s">
        <v>89</v>
      </c>
      <c r="D9" s="27" t="s">
        <v>521</v>
      </c>
      <c r="E9" s="57">
        <v>740408</v>
      </c>
      <c r="F9" s="58">
        <v>749896</v>
      </c>
      <c r="G9" s="59">
        <v>301000</v>
      </c>
      <c r="H9" s="60">
        <v>727309</v>
      </c>
      <c r="I9" s="61">
        <v>218750.00000000003</v>
      </c>
      <c r="J9" s="60">
        <v>245987</v>
      </c>
      <c r="K9" s="65">
        <v>280000</v>
      </c>
      <c r="L9" s="66">
        <v>287980</v>
      </c>
      <c r="M9" s="66">
        <v>162000</v>
      </c>
      <c r="N9" s="66">
        <v>717022</v>
      </c>
      <c r="O9" s="66">
        <v>186000</v>
      </c>
      <c r="P9" s="66">
        <v>308700</v>
      </c>
      <c r="Q9" s="66">
        <v>457692</v>
      </c>
      <c r="R9" s="91">
        <v>261080</v>
      </c>
      <c r="S9" s="66">
        <v>870847</v>
      </c>
      <c r="T9" s="66">
        <v>230000</v>
      </c>
      <c r="U9" s="66">
        <v>566973.12</v>
      </c>
      <c r="V9" s="66">
        <v>854200</v>
      </c>
      <c r="W9" s="66">
        <v>596492</v>
      </c>
      <c r="X9" s="66">
        <v>272222.22222222219</v>
      </c>
      <c r="Y9" s="66">
        <v>301000</v>
      </c>
      <c r="Z9" s="66">
        <v>785400</v>
      </c>
      <c r="AA9" s="66">
        <v>741646</v>
      </c>
      <c r="AB9" s="66">
        <v>218959.99999999997</v>
      </c>
      <c r="AC9" s="66">
        <v>410000</v>
      </c>
      <c r="AD9" s="67">
        <f t="shared" si="0"/>
        <v>308700</v>
      </c>
      <c r="AE9" s="70">
        <f t="shared" si="1"/>
        <v>0</v>
      </c>
      <c r="AF9" s="70">
        <f t="shared" si="2"/>
        <v>0</v>
      </c>
      <c r="AG9" s="70">
        <f t="shared" si="3"/>
        <v>2</v>
      </c>
      <c r="AH9" s="70">
        <f t="shared" si="4"/>
        <v>0</v>
      </c>
      <c r="AI9" s="70">
        <f t="shared" si="5"/>
        <v>0</v>
      </c>
      <c r="AJ9" s="70">
        <f t="shared" si="6"/>
        <v>0</v>
      </c>
      <c r="AK9" s="70">
        <f t="shared" si="7"/>
        <v>2</v>
      </c>
      <c r="AL9" s="70">
        <f t="shared" si="8"/>
        <v>2</v>
      </c>
      <c r="AM9" s="70">
        <f t="shared" si="9"/>
        <v>0</v>
      </c>
      <c r="AN9" s="70">
        <f t="shared" si="10"/>
        <v>0</v>
      </c>
      <c r="AO9" s="70">
        <f t="shared" si="11"/>
        <v>0</v>
      </c>
      <c r="AP9" s="70">
        <f t="shared" si="12"/>
        <v>2</v>
      </c>
      <c r="AQ9" s="70">
        <f t="shared" si="13"/>
        <v>0</v>
      </c>
      <c r="AR9" s="70">
        <f t="shared" si="14"/>
        <v>2</v>
      </c>
      <c r="AS9" s="70">
        <f t="shared" si="15"/>
        <v>0</v>
      </c>
      <c r="AT9" s="70">
        <f t="shared" si="16"/>
        <v>0</v>
      </c>
      <c r="AU9" s="70">
        <f t="shared" si="17"/>
        <v>0</v>
      </c>
      <c r="AV9" s="70">
        <f t="shared" si="18"/>
        <v>0</v>
      </c>
      <c r="AW9" s="70">
        <f t="shared" si="19"/>
        <v>0</v>
      </c>
      <c r="AX9" s="70">
        <f t="shared" si="20"/>
        <v>2</v>
      </c>
      <c r="AY9" s="70">
        <f t="shared" si="21"/>
        <v>2</v>
      </c>
      <c r="AZ9" s="70">
        <f t="shared" si="22"/>
        <v>0</v>
      </c>
      <c r="BA9" s="70">
        <f t="shared" si="23"/>
        <v>0</v>
      </c>
      <c r="BB9" s="70">
        <f t="shared" si="24"/>
        <v>0</v>
      </c>
      <c r="BC9" s="70">
        <f t="shared" si="25"/>
        <v>0</v>
      </c>
    </row>
    <row r="10" spans="1:55" ht="30">
      <c r="A10" s="27" t="s">
        <v>531</v>
      </c>
      <c r="B10" s="27" t="s">
        <v>532</v>
      </c>
      <c r="C10" s="18" t="s">
        <v>89</v>
      </c>
      <c r="D10" s="27" t="s">
        <v>521</v>
      </c>
      <c r="E10" s="57">
        <v>791056</v>
      </c>
      <c r="F10" s="58">
        <v>648720</v>
      </c>
      <c r="G10" s="59">
        <v>399000</v>
      </c>
      <c r="H10" s="60">
        <v>746538</v>
      </c>
      <c r="I10" s="61">
        <v>315000.00000000006</v>
      </c>
      <c r="J10" s="60">
        <v>369872</v>
      </c>
      <c r="K10" s="65">
        <v>400000</v>
      </c>
      <c r="L10" s="66">
        <v>318087</v>
      </c>
      <c r="M10" s="66">
        <v>378000</v>
      </c>
      <c r="N10" s="66">
        <v>689777</v>
      </c>
      <c r="O10" s="66">
        <v>307020</v>
      </c>
      <c r="P10" s="66">
        <v>425350</v>
      </c>
      <c r="Q10" s="66">
        <v>366154</v>
      </c>
      <c r="R10" s="91">
        <v>359707</v>
      </c>
      <c r="S10" s="66">
        <v>704784</v>
      </c>
      <c r="T10" s="66">
        <v>270000</v>
      </c>
      <c r="U10" s="66">
        <v>566973.12</v>
      </c>
      <c r="V10" s="66">
        <v>749217</v>
      </c>
      <c r="W10" s="66">
        <v>745614</v>
      </c>
      <c r="X10" s="66">
        <v>371741.11111111112</v>
      </c>
      <c r="Y10" s="66">
        <v>399000</v>
      </c>
      <c r="Z10" s="66">
        <v>797300</v>
      </c>
      <c r="AA10" s="66">
        <v>837716</v>
      </c>
      <c r="AB10" s="66">
        <v>246329.99999999997</v>
      </c>
      <c r="AC10" s="66">
        <v>520000</v>
      </c>
      <c r="AD10" s="67">
        <f t="shared" si="0"/>
        <v>400000</v>
      </c>
      <c r="AE10" s="70">
        <f t="shared" si="1"/>
        <v>0</v>
      </c>
      <c r="AF10" s="70">
        <f t="shared" si="2"/>
        <v>0</v>
      </c>
      <c r="AG10" s="70">
        <f t="shared" si="3"/>
        <v>2</v>
      </c>
      <c r="AH10" s="70">
        <f t="shared" si="4"/>
        <v>0</v>
      </c>
      <c r="AI10" s="70">
        <f t="shared" si="5"/>
        <v>0</v>
      </c>
      <c r="AJ10" s="70">
        <f t="shared" si="6"/>
        <v>2</v>
      </c>
      <c r="AK10" s="70">
        <f t="shared" si="7"/>
        <v>2</v>
      </c>
      <c r="AL10" s="70">
        <f t="shared" si="8"/>
        <v>0</v>
      </c>
      <c r="AM10" s="70">
        <f t="shared" si="9"/>
        <v>2</v>
      </c>
      <c r="AN10" s="70">
        <f t="shared" si="10"/>
        <v>0</v>
      </c>
      <c r="AO10" s="70">
        <f t="shared" si="11"/>
        <v>0</v>
      </c>
      <c r="AP10" s="70">
        <f t="shared" si="12"/>
        <v>1</v>
      </c>
      <c r="AQ10" s="70">
        <f t="shared" si="13"/>
        <v>2</v>
      </c>
      <c r="AR10" s="70">
        <f t="shared" si="14"/>
        <v>2</v>
      </c>
      <c r="AS10" s="70">
        <f t="shared" si="15"/>
        <v>0</v>
      </c>
      <c r="AT10" s="70">
        <f t="shared" si="16"/>
        <v>0</v>
      </c>
      <c r="AU10" s="70">
        <f t="shared" si="17"/>
        <v>0</v>
      </c>
      <c r="AV10" s="70">
        <f t="shared" si="18"/>
        <v>0</v>
      </c>
      <c r="AW10" s="70">
        <f t="shared" si="19"/>
        <v>0</v>
      </c>
      <c r="AX10" s="70">
        <f t="shared" si="20"/>
        <v>2</v>
      </c>
      <c r="AY10" s="70">
        <f t="shared" si="21"/>
        <v>2</v>
      </c>
      <c r="AZ10" s="70">
        <f t="shared" si="22"/>
        <v>0</v>
      </c>
      <c r="BA10" s="70">
        <f t="shared" si="23"/>
        <v>0</v>
      </c>
      <c r="BB10" s="70">
        <f t="shared" si="24"/>
        <v>0</v>
      </c>
      <c r="BC10" s="70">
        <f t="shared" si="25"/>
        <v>0</v>
      </c>
    </row>
    <row r="11" spans="1:55">
      <c r="A11" s="94" t="s">
        <v>533</v>
      </c>
      <c r="B11" s="27" t="s">
        <v>534</v>
      </c>
      <c r="C11" s="18" t="s">
        <v>535</v>
      </c>
      <c r="D11" s="28" t="s">
        <v>521</v>
      </c>
      <c r="E11" s="57">
        <v>1095186</v>
      </c>
      <c r="F11" s="58">
        <v>1058395</v>
      </c>
      <c r="G11" s="59">
        <v>980000</v>
      </c>
      <c r="H11" s="60">
        <v>1091699</v>
      </c>
      <c r="I11" s="61">
        <v>525000.00000000012</v>
      </c>
      <c r="J11" s="60">
        <v>710000</v>
      </c>
      <c r="K11" s="65">
        <v>700000</v>
      </c>
      <c r="L11" s="66">
        <v>565488</v>
      </c>
      <c r="M11" s="66">
        <v>702000</v>
      </c>
      <c r="N11" s="66">
        <v>987792</v>
      </c>
      <c r="O11" s="66">
        <v>456960</v>
      </c>
      <c r="P11" s="66">
        <v>788300</v>
      </c>
      <c r="Q11" s="66">
        <v>707612</v>
      </c>
      <c r="R11" s="91">
        <v>821911</v>
      </c>
      <c r="S11" s="66">
        <v>1076663</v>
      </c>
      <c r="T11" s="66">
        <v>767000</v>
      </c>
      <c r="U11" s="66">
        <v>833784</v>
      </c>
      <c r="V11" s="66">
        <v>1152613</v>
      </c>
      <c r="W11" s="66">
        <v>1342105</v>
      </c>
      <c r="X11" s="66">
        <v>728866.66666666663</v>
      </c>
      <c r="Y11" s="66">
        <v>980000</v>
      </c>
      <c r="Z11" s="66">
        <v>952000</v>
      </c>
      <c r="AA11" s="66">
        <v>1135187</v>
      </c>
      <c r="AB11" s="66">
        <v>547400</v>
      </c>
      <c r="AC11" s="66">
        <v>520000</v>
      </c>
      <c r="AD11" s="67">
        <f t="shared" si="0"/>
        <v>821911</v>
      </c>
      <c r="AE11" s="70">
        <f t="shared" si="1"/>
        <v>0</v>
      </c>
      <c r="AF11" s="70">
        <f t="shared" si="2"/>
        <v>0</v>
      </c>
      <c r="AG11" s="70">
        <f t="shared" si="3"/>
        <v>1</v>
      </c>
      <c r="AH11" s="70">
        <f t="shared" si="4"/>
        <v>0</v>
      </c>
      <c r="AI11" s="70">
        <f t="shared" si="5"/>
        <v>0</v>
      </c>
      <c r="AJ11" s="70">
        <f t="shared" si="6"/>
        <v>2</v>
      </c>
      <c r="AK11" s="70">
        <f t="shared" si="7"/>
        <v>2</v>
      </c>
      <c r="AL11" s="70">
        <f t="shared" si="8"/>
        <v>0</v>
      </c>
      <c r="AM11" s="70">
        <f t="shared" si="9"/>
        <v>2</v>
      </c>
      <c r="AN11" s="70">
        <f t="shared" si="10"/>
        <v>0</v>
      </c>
      <c r="AO11" s="70">
        <f t="shared" si="11"/>
        <v>0</v>
      </c>
      <c r="AP11" s="70">
        <f t="shared" si="12"/>
        <v>2</v>
      </c>
      <c r="AQ11" s="70">
        <f t="shared" si="13"/>
        <v>2</v>
      </c>
      <c r="AR11" s="70">
        <f t="shared" si="14"/>
        <v>2</v>
      </c>
      <c r="AS11" s="70">
        <f t="shared" si="15"/>
        <v>0</v>
      </c>
      <c r="AT11" s="70">
        <f t="shared" si="16"/>
        <v>2</v>
      </c>
      <c r="AU11" s="70">
        <f t="shared" si="17"/>
        <v>1</v>
      </c>
      <c r="AV11" s="70">
        <f t="shared" si="18"/>
        <v>0</v>
      </c>
      <c r="AW11" s="70">
        <f t="shared" si="19"/>
        <v>0</v>
      </c>
      <c r="AX11" s="70">
        <f t="shared" si="20"/>
        <v>2</v>
      </c>
      <c r="AY11" s="70">
        <f t="shared" si="21"/>
        <v>1</v>
      </c>
      <c r="AZ11" s="70">
        <f t="shared" si="22"/>
        <v>1</v>
      </c>
      <c r="BA11" s="70">
        <f t="shared" si="23"/>
        <v>0</v>
      </c>
      <c r="BB11" s="70">
        <f t="shared" si="24"/>
        <v>0</v>
      </c>
      <c r="BC11" s="70">
        <f t="shared" si="25"/>
        <v>0</v>
      </c>
    </row>
    <row r="12" spans="1:55">
      <c r="A12" s="94"/>
      <c r="B12" s="27" t="s">
        <v>534</v>
      </c>
      <c r="C12" s="18" t="s">
        <v>536</v>
      </c>
      <c r="D12" s="28" t="s">
        <v>521</v>
      </c>
      <c r="E12" s="57">
        <v>779423</v>
      </c>
      <c r="F12" s="58">
        <v>967237</v>
      </c>
      <c r="G12" s="59">
        <v>840000</v>
      </c>
      <c r="H12" s="60">
        <v>921970</v>
      </c>
      <c r="I12" s="61">
        <v>525000.00000000012</v>
      </c>
      <c r="J12" s="60">
        <v>630000</v>
      </c>
      <c r="K12" s="65">
        <v>600000</v>
      </c>
      <c r="L12" s="66">
        <v>494802.00000000006</v>
      </c>
      <c r="M12" s="66">
        <v>594000</v>
      </c>
      <c r="N12" s="66">
        <v>748593</v>
      </c>
      <c r="O12" s="66">
        <v>428400</v>
      </c>
      <c r="P12" s="66">
        <v>634950</v>
      </c>
      <c r="Q12" s="66">
        <v>534561</v>
      </c>
      <c r="R12" s="91">
        <v>739113</v>
      </c>
      <c r="S12" s="66">
        <v>977240</v>
      </c>
      <c r="T12" s="66">
        <v>715000</v>
      </c>
      <c r="U12" s="66">
        <v>646608</v>
      </c>
      <c r="V12" s="66">
        <v>1030730</v>
      </c>
      <c r="W12" s="66">
        <v>1043860</v>
      </c>
      <c r="X12" s="66">
        <v>602567.77777777775</v>
      </c>
      <c r="Y12" s="66">
        <v>840000</v>
      </c>
      <c r="Z12" s="66">
        <v>952000</v>
      </c>
      <c r="AA12" s="66">
        <v>1007727</v>
      </c>
      <c r="AB12" s="66">
        <v>478974.99999999994</v>
      </c>
      <c r="AC12" s="66">
        <v>980000</v>
      </c>
      <c r="AD12" s="67">
        <f t="shared" si="0"/>
        <v>739113</v>
      </c>
      <c r="AE12" s="70">
        <f t="shared" si="1"/>
        <v>1</v>
      </c>
      <c r="AF12" s="70">
        <f t="shared" si="2"/>
        <v>0</v>
      </c>
      <c r="AG12" s="70">
        <f t="shared" si="3"/>
        <v>1</v>
      </c>
      <c r="AH12" s="70">
        <f t="shared" si="4"/>
        <v>0</v>
      </c>
      <c r="AI12" s="70">
        <f t="shared" si="5"/>
        <v>0</v>
      </c>
      <c r="AJ12" s="70">
        <f t="shared" si="6"/>
        <v>2</v>
      </c>
      <c r="AK12" s="70">
        <f t="shared" si="7"/>
        <v>2</v>
      </c>
      <c r="AL12" s="70">
        <f t="shared" si="8"/>
        <v>0</v>
      </c>
      <c r="AM12" s="70">
        <f t="shared" si="9"/>
        <v>2</v>
      </c>
      <c r="AN12" s="70">
        <f t="shared" si="10"/>
        <v>1</v>
      </c>
      <c r="AO12" s="70">
        <f t="shared" si="11"/>
        <v>0</v>
      </c>
      <c r="AP12" s="70">
        <f t="shared" si="12"/>
        <v>2</v>
      </c>
      <c r="AQ12" s="70">
        <f t="shared" si="13"/>
        <v>0</v>
      </c>
      <c r="AR12" s="70">
        <f t="shared" si="14"/>
        <v>2</v>
      </c>
      <c r="AS12" s="70">
        <f t="shared" si="15"/>
        <v>0</v>
      </c>
      <c r="AT12" s="70">
        <f t="shared" si="16"/>
        <v>2</v>
      </c>
      <c r="AU12" s="70">
        <f t="shared" si="17"/>
        <v>2</v>
      </c>
      <c r="AV12" s="70">
        <f t="shared" si="18"/>
        <v>0</v>
      </c>
      <c r="AW12" s="70">
        <f t="shared" si="19"/>
        <v>0</v>
      </c>
      <c r="AX12" s="70">
        <f t="shared" si="20"/>
        <v>2</v>
      </c>
      <c r="AY12" s="70">
        <f t="shared" si="21"/>
        <v>1</v>
      </c>
      <c r="AZ12" s="70">
        <f t="shared" si="22"/>
        <v>0</v>
      </c>
      <c r="BA12" s="70">
        <f t="shared" si="23"/>
        <v>0</v>
      </c>
      <c r="BB12" s="70">
        <f t="shared" si="24"/>
        <v>0</v>
      </c>
      <c r="BC12" s="70">
        <f t="shared" si="25"/>
        <v>0</v>
      </c>
    </row>
    <row r="13" spans="1:55">
      <c r="A13" s="94"/>
      <c r="B13" s="27" t="s">
        <v>534</v>
      </c>
      <c r="C13" s="18" t="s">
        <v>537</v>
      </c>
      <c r="D13" s="28" t="s">
        <v>521</v>
      </c>
      <c r="E13" s="57">
        <v>566084</v>
      </c>
      <c r="F13" s="58">
        <v>547117</v>
      </c>
      <c r="G13" s="59">
        <v>770000</v>
      </c>
      <c r="H13" s="60">
        <v>517857</v>
      </c>
      <c r="I13" s="61">
        <v>525000.00000000012</v>
      </c>
      <c r="J13" s="60">
        <v>510000</v>
      </c>
      <c r="K13" s="65">
        <v>400000</v>
      </c>
      <c r="L13" s="66">
        <v>424116.00000000006</v>
      </c>
      <c r="M13" s="66">
        <v>533520</v>
      </c>
      <c r="N13" s="66">
        <v>440214</v>
      </c>
      <c r="O13" s="66">
        <v>399840</v>
      </c>
      <c r="P13" s="66">
        <v>500600</v>
      </c>
      <c r="Q13" s="66">
        <v>457692</v>
      </c>
      <c r="R13" s="91">
        <v>424600</v>
      </c>
      <c r="S13" s="66">
        <v>548985</v>
      </c>
      <c r="T13" s="66">
        <v>396000</v>
      </c>
      <c r="U13" s="66">
        <v>119112</v>
      </c>
      <c r="V13" s="66">
        <v>545832</v>
      </c>
      <c r="W13" s="66">
        <v>596492</v>
      </c>
      <c r="X13" s="66">
        <v>439951.11111111112</v>
      </c>
      <c r="Y13" s="66">
        <v>770000</v>
      </c>
      <c r="Z13" s="66">
        <v>571200</v>
      </c>
      <c r="AA13" s="66">
        <v>488388</v>
      </c>
      <c r="AB13" s="66">
        <v>437919.99999999994</v>
      </c>
      <c r="AC13" s="66">
        <v>1680000</v>
      </c>
      <c r="AD13" s="67">
        <f t="shared" si="0"/>
        <v>510000</v>
      </c>
      <c r="AE13" s="70">
        <f t="shared" si="1"/>
        <v>1</v>
      </c>
      <c r="AF13" s="70">
        <f t="shared" si="2"/>
        <v>1</v>
      </c>
      <c r="AG13" s="70">
        <f t="shared" si="3"/>
        <v>0</v>
      </c>
      <c r="AH13" s="70">
        <f t="shared" si="4"/>
        <v>1</v>
      </c>
      <c r="AI13" s="70">
        <f t="shared" si="5"/>
        <v>1</v>
      </c>
      <c r="AJ13" s="70">
        <f t="shared" si="6"/>
        <v>2</v>
      </c>
      <c r="AK13" s="70">
        <f t="shared" si="7"/>
        <v>0</v>
      </c>
      <c r="AL13" s="70">
        <f t="shared" si="8"/>
        <v>2</v>
      </c>
      <c r="AM13" s="70">
        <f t="shared" si="9"/>
        <v>1</v>
      </c>
      <c r="AN13" s="70">
        <f t="shared" si="10"/>
        <v>2</v>
      </c>
      <c r="AO13" s="70">
        <f t="shared" si="11"/>
        <v>0</v>
      </c>
      <c r="AP13" s="70">
        <f t="shared" si="12"/>
        <v>2</v>
      </c>
      <c r="AQ13" s="70">
        <f t="shared" si="13"/>
        <v>2</v>
      </c>
      <c r="AR13" s="70">
        <f t="shared" si="14"/>
        <v>2</v>
      </c>
      <c r="AS13" s="70">
        <f t="shared" si="15"/>
        <v>1</v>
      </c>
      <c r="AT13" s="70">
        <f t="shared" si="16"/>
        <v>0</v>
      </c>
      <c r="AU13" s="70">
        <f t="shared" si="17"/>
        <v>0</v>
      </c>
      <c r="AV13" s="70">
        <f t="shared" si="18"/>
        <v>1</v>
      </c>
      <c r="AW13" s="70">
        <f t="shared" si="19"/>
        <v>1</v>
      </c>
      <c r="AX13" s="70">
        <f t="shared" si="20"/>
        <v>2</v>
      </c>
      <c r="AY13" s="70">
        <f t="shared" si="21"/>
        <v>0</v>
      </c>
      <c r="AZ13" s="70">
        <f t="shared" si="22"/>
        <v>1</v>
      </c>
      <c r="BA13" s="70">
        <f t="shared" si="23"/>
        <v>2</v>
      </c>
      <c r="BB13" s="70">
        <f t="shared" si="24"/>
        <v>2</v>
      </c>
      <c r="BC13" s="70">
        <f t="shared" si="25"/>
        <v>0</v>
      </c>
    </row>
    <row r="14" spans="1:55" ht="45">
      <c r="A14" s="94" t="s">
        <v>538</v>
      </c>
      <c r="B14" s="94" t="s">
        <v>539</v>
      </c>
      <c r="C14" s="23" t="s">
        <v>540</v>
      </c>
      <c r="D14" s="27" t="s">
        <v>521</v>
      </c>
      <c r="E14" s="57">
        <v>67558</v>
      </c>
      <c r="F14" s="58">
        <v>72615</v>
      </c>
      <c r="G14" s="59">
        <v>70000</v>
      </c>
      <c r="H14" s="60">
        <v>78790</v>
      </c>
      <c r="I14" s="61">
        <v>90314</v>
      </c>
      <c r="J14" s="60">
        <v>83974</v>
      </c>
      <c r="K14" s="65">
        <v>80000</v>
      </c>
      <c r="L14" s="66">
        <v>58905.000000000007</v>
      </c>
      <c r="M14" s="66">
        <v>90691.92</v>
      </c>
      <c r="N14" s="66">
        <v>80408</v>
      </c>
      <c r="O14" s="66">
        <v>45600</v>
      </c>
      <c r="P14" s="66">
        <v>64850</v>
      </c>
      <c r="Q14" s="66">
        <v>69569</v>
      </c>
      <c r="R14" s="91">
        <v>54704</v>
      </c>
      <c r="S14" s="66">
        <v>76023</v>
      </c>
      <c r="T14" s="66">
        <v>52000</v>
      </c>
      <c r="U14" s="66">
        <v>127620</v>
      </c>
      <c r="V14" s="66">
        <v>80260</v>
      </c>
      <c r="W14" s="66">
        <v>134211</v>
      </c>
      <c r="X14" s="66">
        <v>56816.666666666664</v>
      </c>
      <c r="Y14" s="66">
        <v>70000</v>
      </c>
      <c r="Z14" s="66">
        <v>65450</v>
      </c>
      <c r="AA14" s="66">
        <v>65967</v>
      </c>
      <c r="AB14" s="66">
        <v>61583</v>
      </c>
      <c r="AC14" s="66">
        <v>1950000</v>
      </c>
      <c r="AD14" s="67">
        <f t="shared" si="0"/>
        <v>70000</v>
      </c>
      <c r="AE14" s="70">
        <f t="shared" si="1"/>
        <v>2</v>
      </c>
      <c r="AF14" s="70">
        <f t="shared" si="2"/>
        <v>1</v>
      </c>
      <c r="AG14" s="70">
        <f t="shared" si="3"/>
        <v>2</v>
      </c>
      <c r="AH14" s="70">
        <f t="shared" si="4"/>
        <v>1</v>
      </c>
      <c r="AI14" s="70">
        <f t="shared" si="5"/>
        <v>0</v>
      </c>
      <c r="AJ14" s="70">
        <f t="shared" si="6"/>
        <v>1</v>
      </c>
      <c r="AK14" s="70">
        <f t="shared" si="7"/>
        <v>1</v>
      </c>
      <c r="AL14" s="70">
        <f t="shared" si="8"/>
        <v>2</v>
      </c>
      <c r="AM14" s="70">
        <f t="shared" si="9"/>
        <v>0</v>
      </c>
      <c r="AN14" s="70">
        <f t="shared" si="10"/>
        <v>1</v>
      </c>
      <c r="AO14" s="70">
        <f t="shared" si="11"/>
        <v>0</v>
      </c>
      <c r="AP14" s="70">
        <f t="shared" si="12"/>
        <v>2</v>
      </c>
      <c r="AQ14" s="70">
        <f t="shared" si="13"/>
        <v>2</v>
      </c>
      <c r="AR14" s="70">
        <f t="shared" si="14"/>
        <v>0</v>
      </c>
      <c r="AS14" s="70">
        <f t="shared" si="15"/>
        <v>1</v>
      </c>
      <c r="AT14" s="70">
        <f t="shared" si="16"/>
        <v>0</v>
      </c>
      <c r="AU14" s="70">
        <f t="shared" si="17"/>
        <v>0</v>
      </c>
      <c r="AV14" s="70">
        <f t="shared" si="18"/>
        <v>1</v>
      </c>
      <c r="AW14" s="70">
        <f t="shared" si="19"/>
        <v>0</v>
      </c>
      <c r="AX14" s="70">
        <f t="shared" si="20"/>
        <v>2</v>
      </c>
      <c r="AY14" s="70">
        <f t="shared" si="21"/>
        <v>2</v>
      </c>
      <c r="AZ14" s="70">
        <f t="shared" si="22"/>
        <v>2</v>
      </c>
      <c r="BA14" s="70">
        <f t="shared" si="23"/>
        <v>2</v>
      </c>
      <c r="BB14" s="70">
        <f t="shared" si="24"/>
        <v>2</v>
      </c>
      <c r="BC14" s="70">
        <f t="shared" si="25"/>
        <v>0</v>
      </c>
    </row>
    <row r="15" spans="1:55" ht="45">
      <c r="A15" s="94"/>
      <c r="B15" s="94"/>
      <c r="C15" s="23" t="s">
        <v>541</v>
      </c>
      <c r="D15" s="27" t="s">
        <v>521</v>
      </c>
      <c r="E15" s="57">
        <v>87523</v>
      </c>
      <c r="F15" s="58">
        <v>83244</v>
      </c>
      <c r="G15" s="59">
        <v>77000</v>
      </c>
      <c r="H15" s="60">
        <v>77151</v>
      </c>
      <c r="I15" s="61">
        <v>90595</v>
      </c>
      <c r="J15" s="60">
        <v>92441</v>
      </c>
      <c r="K15" s="65">
        <v>100000</v>
      </c>
      <c r="L15" s="66">
        <v>62832.000000000007</v>
      </c>
      <c r="M15" s="66">
        <v>99836.28</v>
      </c>
      <c r="N15" s="66">
        <v>83638</v>
      </c>
      <c r="O15" s="66">
        <v>64320</v>
      </c>
      <c r="P15" s="66">
        <v>73850</v>
      </c>
      <c r="Q15" s="66">
        <v>106185</v>
      </c>
      <c r="R15" s="91">
        <v>62318</v>
      </c>
      <c r="S15" s="66">
        <v>87655</v>
      </c>
      <c r="T15" s="66">
        <v>75000</v>
      </c>
      <c r="U15" s="66">
        <v>119112</v>
      </c>
      <c r="V15" s="66">
        <v>67384</v>
      </c>
      <c r="W15" s="66">
        <v>134211</v>
      </c>
      <c r="X15" s="66">
        <v>68072.222222222219</v>
      </c>
      <c r="Y15" s="66">
        <v>77000</v>
      </c>
      <c r="Z15" s="66">
        <v>83300</v>
      </c>
      <c r="AA15" s="66">
        <v>73796</v>
      </c>
      <c r="AB15" s="66">
        <v>61583</v>
      </c>
      <c r="AC15" s="66">
        <v>1600000</v>
      </c>
      <c r="AD15" s="67">
        <f t="shared" si="0"/>
        <v>83244</v>
      </c>
      <c r="AE15" s="70">
        <f t="shared" si="1"/>
        <v>1</v>
      </c>
      <c r="AF15" s="70">
        <f t="shared" si="2"/>
        <v>2</v>
      </c>
      <c r="AG15" s="70">
        <f t="shared" si="3"/>
        <v>2</v>
      </c>
      <c r="AH15" s="70">
        <f t="shared" si="4"/>
        <v>2</v>
      </c>
      <c r="AI15" s="70">
        <f t="shared" si="5"/>
        <v>1</v>
      </c>
      <c r="AJ15" s="70">
        <f t="shared" si="6"/>
        <v>1</v>
      </c>
      <c r="AK15" s="70">
        <f t="shared" si="7"/>
        <v>0</v>
      </c>
      <c r="AL15" s="70">
        <f t="shared" si="8"/>
        <v>0</v>
      </c>
      <c r="AM15" s="70">
        <f t="shared" si="9"/>
        <v>1</v>
      </c>
      <c r="AN15" s="70">
        <f t="shared" si="10"/>
        <v>1</v>
      </c>
      <c r="AO15" s="70">
        <f t="shared" si="11"/>
        <v>0</v>
      </c>
      <c r="AP15" s="70">
        <f t="shared" si="12"/>
        <v>2</v>
      </c>
      <c r="AQ15" s="70">
        <f t="shared" si="13"/>
        <v>0</v>
      </c>
      <c r="AR15" s="70">
        <f t="shared" si="14"/>
        <v>0</v>
      </c>
      <c r="AS15" s="70">
        <f t="shared" si="15"/>
        <v>1</v>
      </c>
      <c r="AT15" s="70">
        <f t="shared" si="16"/>
        <v>2</v>
      </c>
      <c r="AU15" s="70">
        <f t="shared" si="17"/>
        <v>0</v>
      </c>
      <c r="AV15" s="70">
        <f t="shared" si="18"/>
        <v>2</v>
      </c>
      <c r="AW15" s="70">
        <f t="shared" si="19"/>
        <v>0</v>
      </c>
      <c r="AX15" s="70">
        <f t="shared" si="20"/>
        <v>2</v>
      </c>
      <c r="AY15" s="70">
        <f t="shared" si="21"/>
        <v>2</v>
      </c>
      <c r="AZ15" s="70">
        <f t="shared" si="22"/>
        <v>1</v>
      </c>
      <c r="BA15" s="70">
        <f t="shared" si="23"/>
        <v>2</v>
      </c>
      <c r="BB15" s="70">
        <f t="shared" si="24"/>
        <v>0</v>
      </c>
      <c r="BC15" s="70">
        <f t="shared" si="25"/>
        <v>0</v>
      </c>
    </row>
    <row r="16" spans="1:55" ht="30">
      <c r="A16" s="94"/>
      <c r="B16" s="94"/>
      <c r="C16" s="23" t="s">
        <v>542</v>
      </c>
      <c r="D16" s="27" t="s">
        <v>521</v>
      </c>
      <c r="E16" s="57">
        <v>98152</v>
      </c>
      <c r="F16" s="58">
        <v>91531</v>
      </c>
      <c r="G16" s="59">
        <v>98000</v>
      </c>
      <c r="H16" s="60">
        <v>93017</v>
      </c>
      <c r="I16" s="61">
        <v>96106</v>
      </c>
      <c r="J16" s="60">
        <v>96260</v>
      </c>
      <c r="K16" s="65">
        <v>120000</v>
      </c>
      <c r="L16" s="66">
        <v>71995</v>
      </c>
      <c r="M16" s="66">
        <v>103960.8</v>
      </c>
      <c r="N16" s="66">
        <v>98005</v>
      </c>
      <c r="O16" s="66">
        <v>54264</v>
      </c>
      <c r="P16" s="66">
        <v>67050</v>
      </c>
      <c r="Q16" s="66">
        <v>87877</v>
      </c>
      <c r="R16" s="91">
        <v>56699</v>
      </c>
      <c r="S16" s="66">
        <v>96368</v>
      </c>
      <c r="T16" s="66">
        <v>40000</v>
      </c>
      <c r="U16" s="66">
        <v>119112</v>
      </c>
      <c r="V16" s="66">
        <v>96564</v>
      </c>
      <c r="W16" s="66">
        <v>104386</v>
      </c>
      <c r="X16" s="66">
        <v>66422.222222222219</v>
      </c>
      <c r="Y16" s="66">
        <v>98000</v>
      </c>
      <c r="Z16" s="66">
        <v>97580</v>
      </c>
      <c r="AA16" s="66">
        <v>97371</v>
      </c>
      <c r="AB16" s="66">
        <v>54739.999999999993</v>
      </c>
      <c r="AC16" s="66">
        <v>1550000</v>
      </c>
      <c r="AD16" s="67">
        <f t="shared" si="0"/>
        <v>96368</v>
      </c>
      <c r="AE16" s="70">
        <f t="shared" si="1"/>
        <v>1</v>
      </c>
      <c r="AF16" s="70">
        <f t="shared" si="2"/>
        <v>2</v>
      </c>
      <c r="AG16" s="70">
        <f t="shared" si="3"/>
        <v>1</v>
      </c>
      <c r="AH16" s="70">
        <f t="shared" si="4"/>
        <v>2</v>
      </c>
      <c r="AI16" s="70">
        <f t="shared" si="5"/>
        <v>2</v>
      </c>
      <c r="AJ16" s="70">
        <f t="shared" si="6"/>
        <v>2</v>
      </c>
      <c r="AK16" s="70">
        <f t="shared" si="7"/>
        <v>0</v>
      </c>
      <c r="AL16" s="70">
        <f t="shared" si="8"/>
        <v>0</v>
      </c>
      <c r="AM16" s="70">
        <f t="shared" si="9"/>
        <v>1</v>
      </c>
      <c r="AN16" s="70">
        <f t="shared" si="10"/>
        <v>1</v>
      </c>
      <c r="AO16" s="70">
        <f t="shared" si="11"/>
        <v>0</v>
      </c>
      <c r="AP16" s="70">
        <f t="shared" si="12"/>
        <v>0</v>
      </c>
      <c r="AQ16" s="70">
        <f t="shared" si="13"/>
        <v>2</v>
      </c>
      <c r="AR16" s="70">
        <f t="shared" si="14"/>
        <v>0</v>
      </c>
      <c r="AS16" s="70">
        <f t="shared" si="15"/>
        <v>2</v>
      </c>
      <c r="AT16" s="70">
        <f t="shared" si="16"/>
        <v>0</v>
      </c>
      <c r="AU16" s="70">
        <f t="shared" si="17"/>
        <v>0</v>
      </c>
      <c r="AV16" s="70">
        <f t="shared" si="18"/>
        <v>1</v>
      </c>
      <c r="AW16" s="70">
        <f t="shared" si="19"/>
        <v>1</v>
      </c>
      <c r="AX16" s="70">
        <f t="shared" si="20"/>
        <v>0</v>
      </c>
      <c r="AY16" s="70">
        <f t="shared" si="21"/>
        <v>1</v>
      </c>
      <c r="AZ16" s="70">
        <f t="shared" si="22"/>
        <v>1</v>
      </c>
      <c r="BA16" s="70">
        <f t="shared" si="23"/>
        <v>1</v>
      </c>
      <c r="BB16" s="70">
        <f t="shared" si="24"/>
        <v>0</v>
      </c>
      <c r="BC16" s="70">
        <f t="shared" si="25"/>
        <v>0</v>
      </c>
    </row>
    <row r="17" spans="1:55" ht="45">
      <c r="A17" s="27" t="s">
        <v>543</v>
      </c>
      <c r="B17" s="27" t="s">
        <v>544</v>
      </c>
      <c r="C17" s="18" t="s">
        <v>545</v>
      </c>
      <c r="D17" s="28" t="s">
        <v>521</v>
      </c>
      <c r="E17" s="57">
        <v>82724</v>
      </c>
      <c r="F17" s="58">
        <v>64109</v>
      </c>
      <c r="G17" s="59">
        <v>70000</v>
      </c>
      <c r="H17" s="60">
        <v>78816</v>
      </c>
      <c r="I17" s="61">
        <v>74221.000000000015</v>
      </c>
      <c r="J17" s="60">
        <v>90627</v>
      </c>
      <c r="K17" s="65">
        <v>50000</v>
      </c>
      <c r="L17" s="66">
        <v>52360.000000000007</v>
      </c>
      <c r="M17" s="66">
        <v>97877.16</v>
      </c>
      <c r="N17" s="66">
        <v>79069</v>
      </c>
      <c r="O17" s="66">
        <v>50040</v>
      </c>
      <c r="P17" s="66">
        <v>148050</v>
      </c>
      <c r="Q17" s="66">
        <v>347846</v>
      </c>
      <c r="R17" s="91">
        <v>55042</v>
      </c>
      <c r="S17" s="66">
        <v>83528</v>
      </c>
      <c r="T17" s="66">
        <v>51000</v>
      </c>
      <c r="U17" s="66">
        <v>911206.8</v>
      </c>
      <c r="V17" s="66">
        <v>89013</v>
      </c>
      <c r="W17" s="66">
        <v>89474</v>
      </c>
      <c r="X17" s="66">
        <v>56506.666666666664</v>
      </c>
      <c r="Y17" s="66">
        <v>70000</v>
      </c>
      <c r="Z17" s="66">
        <v>88060</v>
      </c>
      <c r="AA17" s="66">
        <v>85042</v>
      </c>
      <c r="AB17" s="66">
        <v>61583</v>
      </c>
      <c r="AC17" s="66">
        <v>75000</v>
      </c>
      <c r="AD17" s="67">
        <f t="shared" si="0"/>
        <v>78816</v>
      </c>
      <c r="AE17" s="70">
        <f t="shared" si="1"/>
        <v>1</v>
      </c>
      <c r="AF17" s="70">
        <f t="shared" si="2"/>
        <v>2</v>
      </c>
      <c r="AG17" s="70">
        <f t="shared" si="3"/>
        <v>2</v>
      </c>
      <c r="AH17" s="70">
        <f t="shared" si="4"/>
        <v>2</v>
      </c>
      <c r="AI17" s="70">
        <f t="shared" si="5"/>
        <v>2</v>
      </c>
      <c r="AJ17" s="70">
        <f t="shared" si="6"/>
        <v>1</v>
      </c>
      <c r="AK17" s="70">
        <f t="shared" si="7"/>
        <v>0</v>
      </c>
      <c r="AL17" s="70">
        <f t="shared" si="8"/>
        <v>0</v>
      </c>
      <c r="AM17" s="70">
        <f t="shared" si="9"/>
        <v>0</v>
      </c>
      <c r="AN17" s="70">
        <f t="shared" si="10"/>
        <v>1</v>
      </c>
      <c r="AO17" s="70">
        <f t="shared" si="11"/>
        <v>0</v>
      </c>
      <c r="AP17" s="70">
        <f t="shared" si="12"/>
        <v>0</v>
      </c>
      <c r="AQ17" s="70">
        <f t="shared" si="13"/>
        <v>0</v>
      </c>
      <c r="AR17" s="70">
        <f t="shared" si="14"/>
        <v>0</v>
      </c>
      <c r="AS17" s="70">
        <f t="shared" si="15"/>
        <v>1</v>
      </c>
      <c r="AT17" s="70">
        <f t="shared" si="16"/>
        <v>0</v>
      </c>
      <c r="AU17" s="70">
        <f t="shared" si="17"/>
        <v>0</v>
      </c>
      <c r="AV17" s="70">
        <f t="shared" si="18"/>
        <v>1</v>
      </c>
      <c r="AW17" s="70">
        <f t="shared" si="19"/>
        <v>1</v>
      </c>
      <c r="AX17" s="70">
        <f t="shared" si="20"/>
        <v>0</v>
      </c>
      <c r="AY17" s="70">
        <f t="shared" si="21"/>
        <v>2</v>
      </c>
      <c r="AZ17" s="70">
        <f t="shared" si="22"/>
        <v>1</v>
      </c>
      <c r="BA17" s="70">
        <f t="shared" si="23"/>
        <v>1</v>
      </c>
      <c r="BB17" s="70">
        <f t="shared" si="24"/>
        <v>0</v>
      </c>
      <c r="BC17" s="70">
        <f t="shared" si="25"/>
        <v>2</v>
      </c>
    </row>
    <row r="18" spans="1:55">
      <c r="A18" s="94" t="s">
        <v>546</v>
      </c>
      <c r="B18" s="94" t="s">
        <v>547</v>
      </c>
      <c r="C18" s="18" t="s">
        <v>548</v>
      </c>
      <c r="D18" s="28" t="s">
        <v>521</v>
      </c>
      <c r="E18" s="57">
        <v>549694</v>
      </c>
      <c r="F18" s="58">
        <v>561151</v>
      </c>
      <c r="G18" s="59">
        <v>350000</v>
      </c>
      <c r="H18" s="60">
        <v>530512</v>
      </c>
      <c r="I18" s="61">
        <v>315000.00000000006</v>
      </c>
      <c r="J18" s="60">
        <v>555400</v>
      </c>
      <c r="K18" s="65">
        <v>500000</v>
      </c>
      <c r="L18" s="66">
        <v>261800.00000000003</v>
      </c>
      <c r="M18" s="66">
        <v>488236.68</v>
      </c>
      <c r="N18" s="66">
        <v>614110</v>
      </c>
      <c r="O18" s="66">
        <v>285600</v>
      </c>
      <c r="P18" s="66">
        <v>255550</v>
      </c>
      <c r="Q18" s="66">
        <v>1067338</v>
      </c>
      <c r="R18" s="91">
        <v>172957</v>
      </c>
      <c r="S18" s="66">
        <v>616926</v>
      </c>
      <c r="T18" s="66">
        <v>250000</v>
      </c>
      <c r="U18" s="66">
        <v>1113697.2</v>
      </c>
      <c r="V18" s="66">
        <v>636998</v>
      </c>
      <c r="W18" s="66">
        <v>477193</v>
      </c>
      <c r="X18" s="66">
        <v>222852.22222222222</v>
      </c>
      <c r="Y18" s="66">
        <v>350000</v>
      </c>
      <c r="Z18" s="66">
        <v>559300</v>
      </c>
      <c r="AA18" s="66">
        <v>553006</v>
      </c>
      <c r="AB18" s="66">
        <v>301070</v>
      </c>
      <c r="AC18" s="66">
        <v>860000</v>
      </c>
      <c r="AD18" s="67">
        <f t="shared" si="0"/>
        <v>500000</v>
      </c>
      <c r="AE18" s="70">
        <f t="shared" si="1"/>
        <v>1</v>
      </c>
      <c r="AF18" s="70">
        <f t="shared" si="2"/>
        <v>1</v>
      </c>
      <c r="AG18" s="70">
        <f t="shared" si="3"/>
        <v>0</v>
      </c>
      <c r="AH18" s="70">
        <f t="shared" si="4"/>
        <v>1</v>
      </c>
      <c r="AI18" s="70">
        <f t="shared" si="5"/>
        <v>0</v>
      </c>
      <c r="AJ18" s="70">
        <f t="shared" si="6"/>
        <v>1</v>
      </c>
      <c r="AK18" s="70">
        <f t="shared" si="7"/>
        <v>2</v>
      </c>
      <c r="AL18" s="70">
        <f t="shared" si="8"/>
        <v>0</v>
      </c>
      <c r="AM18" s="70">
        <f t="shared" si="9"/>
        <v>2</v>
      </c>
      <c r="AN18" s="70">
        <f t="shared" si="10"/>
        <v>0</v>
      </c>
      <c r="AO18" s="70">
        <f t="shared" si="11"/>
        <v>0</v>
      </c>
      <c r="AP18" s="70">
        <f t="shared" si="12"/>
        <v>0</v>
      </c>
      <c r="AQ18" s="70">
        <f t="shared" si="13"/>
        <v>0</v>
      </c>
      <c r="AR18" s="70">
        <f t="shared" si="14"/>
        <v>0</v>
      </c>
      <c r="AS18" s="70">
        <f t="shared" si="15"/>
        <v>0</v>
      </c>
      <c r="AT18" s="70">
        <f t="shared" si="16"/>
        <v>0</v>
      </c>
      <c r="AU18" s="70">
        <f t="shared" si="17"/>
        <v>0</v>
      </c>
      <c r="AV18" s="70">
        <f t="shared" si="18"/>
        <v>0</v>
      </c>
      <c r="AW18" s="70">
        <f t="shared" si="19"/>
        <v>2</v>
      </c>
      <c r="AX18" s="70">
        <f t="shared" si="20"/>
        <v>0</v>
      </c>
      <c r="AY18" s="70">
        <f t="shared" si="21"/>
        <v>0</v>
      </c>
      <c r="AZ18" s="70">
        <f t="shared" si="22"/>
        <v>1</v>
      </c>
      <c r="BA18" s="70">
        <f t="shared" si="23"/>
        <v>1</v>
      </c>
      <c r="BB18" s="70">
        <f t="shared" si="24"/>
        <v>0</v>
      </c>
      <c r="BC18" s="70">
        <f t="shared" si="25"/>
        <v>0</v>
      </c>
    </row>
    <row r="19" spans="1:55">
      <c r="A19" s="94"/>
      <c r="B19" s="94"/>
      <c r="C19" s="18" t="s">
        <v>549</v>
      </c>
      <c r="D19" s="28" t="s">
        <v>521</v>
      </c>
      <c r="E19" s="57">
        <v>623711</v>
      </c>
      <c r="F19" s="58">
        <v>610720</v>
      </c>
      <c r="G19" s="59">
        <v>420000</v>
      </c>
      <c r="H19" s="60">
        <v>703281</v>
      </c>
      <c r="I19" s="61">
        <v>350000</v>
      </c>
      <c r="J19" s="60">
        <v>572083</v>
      </c>
      <c r="K19" s="65">
        <v>560000</v>
      </c>
      <c r="L19" s="66">
        <v>314160</v>
      </c>
      <c r="M19" s="66">
        <v>617849.64</v>
      </c>
      <c r="N19" s="66">
        <v>617647</v>
      </c>
      <c r="O19" s="66">
        <v>306960</v>
      </c>
      <c r="P19" s="66">
        <v>316250</v>
      </c>
      <c r="Q19" s="66">
        <v>1098462</v>
      </c>
      <c r="R19" s="91">
        <v>326254</v>
      </c>
      <c r="S19" s="66">
        <v>512957</v>
      </c>
      <c r="T19" s="66">
        <v>290000</v>
      </c>
      <c r="U19" s="66">
        <v>1316187.6000000001</v>
      </c>
      <c r="V19" s="66">
        <v>690433</v>
      </c>
      <c r="W19" s="66">
        <v>536842</v>
      </c>
      <c r="X19" s="66">
        <v>338788.88888888888</v>
      </c>
      <c r="Y19" s="66">
        <v>420000</v>
      </c>
      <c r="Z19" s="66">
        <v>583100</v>
      </c>
      <c r="AA19" s="66">
        <v>710707</v>
      </c>
      <c r="AB19" s="66">
        <v>328440</v>
      </c>
      <c r="AC19" s="66">
        <v>1100000</v>
      </c>
      <c r="AD19" s="67">
        <f t="shared" si="0"/>
        <v>560000</v>
      </c>
      <c r="AE19" s="70">
        <f t="shared" si="1"/>
        <v>1</v>
      </c>
      <c r="AF19" s="70">
        <f t="shared" si="2"/>
        <v>1</v>
      </c>
      <c r="AG19" s="70">
        <f t="shared" si="3"/>
        <v>0</v>
      </c>
      <c r="AH19" s="70">
        <f t="shared" si="4"/>
        <v>0</v>
      </c>
      <c r="AI19" s="70">
        <f t="shared" si="5"/>
        <v>0</v>
      </c>
      <c r="AJ19" s="70">
        <f t="shared" si="6"/>
        <v>1</v>
      </c>
      <c r="AK19" s="70">
        <f t="shared" si="7"/>
        <v>2</v>
      </c>
      <c r="AL19" s="70">
        <f t="shared" si="8"/>
        <v>0</v>
      </c>
      <c r="AM19" s="70">
        <f t="shared" si="9"/>
        <v>1</v>
      </c>
      <c r="AN19" s="70">
        <f t="shared" si="10"/>
        <v>1</v>
      </c>
      <c r="AO19" s="70">
        <f t="shared" si="11"/>
        <v>0</v>
      </c>
      <c r="AP19" s="70">
        <f t="shared" si="12"/>
        <v>0</v>
      </c>
      <c r="AQ19" s="70">
        <f t="shared" si="13"/>
        <v>0</v>
      </c>
      <c r="AR19" s="70">
        <f t="shared" si="14"/>
        <v>0</v>
      </c>
      <c r="AS19" s="70">
        <f t="shared" si="15"/>
        <v>2</v>
      </c>
      <c r="AT19" s="70">
        <f t="shared" si="16"/>
        <v>0</v>
      </c>
      <c r="AU19" s="70">
        <f t="shared" si="17"/>
        <v>0</v>
      </c>
      <c r="AV19" s="70">
        <f t="shared" si="18"/>
        <v>0</v>
      </c>
      <c r="AW19" s="70">
        <f t="shared" si="19"/>
        <v>2</v>
      </c>
      <c r="AX19" s="70">
        <f t="shared" si="20"/>
        <v>0</v>
      </c>
      <c r="AY19" s="70">
        <f t="shared" si="21"/>
        <v>0</v>
      </c>
      <c r="AZ19" s="70">
        <f t="shared" si="22"/>
        <v>1</v>
      </c>
      <c r="BA19" s="70">
        <f t="shared" si="23"/>
        <v>0</v>
      </c>
      <c r="BB19" s="70">
        <f t="shared" si="24"/>
        <v>0</v>
      </c>
      <c r="BC19" s="70">
        <f t="shared" si="25"/>
        <v>0</v>
      </c>
    </row>
    <row r="20" spans="1:55">
      <c r="A20" s="94"/>
      <c r="B20" s="94"/>
      <c r="C20" s="18" t="s">
        <v>550</v>
      </c>
      <c r="D20" s="28" t="s">
        <v>521</v>
      </c>
      <c r="E20" s="57">
        <v>734516</v>
      </c>
      <c r="F20" s="58">
        <v>771878</v>
      </c>
      <c r="G20" s="59">
        <v>532000</v>
      </c>
      <c r="H20" s="60">
        <v>591874</v>
      </c>
      <c r="I20" s="61">
        <v>437500.00000000006</v>
      </c>
      <c r="J20" s="60">
        <v>799117</v>
      </c>
      <c r="K20" s="65">
        <v>640000</v>
      </c>
      <c r="L20" s="66">
        <v>340340</v>
      </c>
      <c r="M20" s="66">
        <v>863046.36</v>
      </c>
      <c r="N20" s="66">
        <v>667823</v>
      </c>
      <c r="O20" s="66">
        <v>428400</v>
      </c>
      <c r="P20" s="66">
        <v>386250</v>
      </c>
      <c r="Q20" s="66">
        <v>1098462</v>
      </c>
      <c r="R20" s="91">
        <v>316424</v>
      </c>
      <c r="S20" s="66">
        <v>725306</v>
      </c>
      <c r="T20" s="66">
        <v>330000</v>
      </c>
      <c r="U20" s="66">
        <v>1518678</v>
      </c>
      <c r="V20" s="66">
        <v>727250</v>
      </c>
      <c r="W20" s="66">
        <v>745614</v>
      </c>
      <c r="X20" s="66">
        <v>361611.11111111112</v>
      </c>
      <c r="Y20" s="66">
        <v>532000</v>
      </c>
      <c r="Z20" s="66">
        <v>761600</v>
      </c>
      <c r="AA20" s="66">
        <v>656467</v>
      </c>
      <c r="AB20" s="66">
        <v>396864.99999999994</v>
      </c>
      <c r="AC20" s="66">
        <v>1250000</v>
      </c>
      <c r="AD20" s="67">
        <f t="shared" si="0"/>
        <v>656467</v>
      </c>
      <c r="AE20" s="70">
        <f t="shared" si="1"/>
        <v>1</v>
      </c>
      <c r="AF20" s="70">
        <f t="shared" si="2"/>
        <v>1</v>
      </c>
      <c r="AG20" s="70">
        <f t="shared" si="3"/>
        <v>2</v>
      </c>
      <c r="AH20" s="70">
        <f t="shared" si="4"/>
        <v>2</v>
      </c>
      <c r="AI20" s="70">
        <f t="shared" si="5"/>
        <v>0</v>
      </c>
      <c r="AJ20" s="70">
        <f t="shared" si="6"/>
        <v>0</v>
      </c>
      <c r="AK20" s="70">
        <f t="shared" si="7"/>
        <v>2</v>
      </c>
      <c r="AL20" s="70">
        <f t="shared" si="8"/>
        <v>0</v>
      </c>
      <c r="AM20" s="70">
        <f t="shared" si="9"/>
        <v>0</v>
      </c>
      <c r="AN20" s="70">
        <f t="shared" si="10"/>
        <v>1</v>
      </c>
      <c r="AO20" s="70">
        <f t="shared" si="11"/>
        <v>0</v>
      </c>
      <c r="AP20" s="70">
        <f t="shared" si="12"/>
        <v>0</v>
      </c>
      <c r="AQ20" s="70">
        <f t="shared" si="13"/>
        <v>0</v>
      </c>
      <c r="AR20" s="70">
        <f t="shared" si="14"/>
        <v>0</v>
      </c>
      <c r="AS20" s="70">
        <f t="shared" si="15"/>
        <v>1</v>
      </c>
      <c r="AT20" s="70">
        <f t="shared" si="16"/>
        <v>0</v>
      </c>
      <c r="AU20" s="70">
        <f t="shared" si="17"/>
        <v>0</v>
      </c>
      <c r="AV20" s="70">
        <f t="shared" si="18"/>
        <v>1</v>
      </c>
      <c r="AW20" s="70">
        <f t="shared" si="19"/>
        <v>1</v>
      </c>
      <c r="AX20" s="70">
        <f t="shared" si="20"/>
        <v>0</v>
      </c>
      <c r="AY20" s="70">
        <f t="shared" si="21"/>
        <v>2</v>
      </c>
      <c r="AZ20" s="70">
        <f t="shared" si="22"/>
        <v>1</v>
      </c>
      <c r="BA20" s="70">
        <f t="shared" si="23"/>
        <v>2</v>
      </c>
      <c r="BB20" s="70">
        <f t="shared" si="24"/>
        <v>0</v>
      </c>
      <c r="BC20" s="70">
        <f t="shared" si="25"/>
        <v>0</v>
      </c>
    </row>
    <row r="21" spans="1:55">
      <c r="A21" s="94"/>
      <c r="B21" s="94"/>
      <c r="C21" s="18" t="s">
        <v>551</v>
      </c>
      <c r="D21" s="28" t="s">
        <v>521</v>
      </c>
      <c r="E21" s="57">
        <v>1131436</v>
      </c>
      <c r="F21" s="58">
        <v>1199281</v>
      </c>
      <c r="G21" s="59">
        <v>910000</v>
      </c>
      <c r="H21" s="60">
        <v>1035702</v>
      </c>
      <c r="I21" s="61">
        <v>560000.00000000012</v>
      </c>
      <c r="J21" s="60">
        <v>1281516</v>
      </c>
      <c r="K21" s="65">
        <v>800000</v>
      </c>
      <c r="L21" s="66">
        <v>492184.00000000006</v>
      </c>
      <c r="M21" s="66">
        <v>1384037.28</v>
      </c>
      <c r="N21" s="66">
        <v>1095899</v>
      </c>
      <c r="O21" s="66">
        <v>499800</v>
      </c>
      <c r="P21" s="66">
        <v>567050</v>
      </c>
      <c r="Q21" s="66">
        <v>1519538</v>
      </c>
      <c r="R21" s="91">
        <v>450725</v>
      </c>
      <c r="S21" s="66">
        <v>1204298</v>
      </c>
      <c r="T21" s="66">
        <v>630000</v>
      </c>
      <c r="U21" s="66">
        <v>3037356</v>
      </c>
      <c r="V21" s="66">
        <v>1198733</v>
      </c>
      <c r="W21" s="66">
        <v>1043860</v>
      </c>
      <c r="X21" s="66">
        <v>517521.11111111112</v>
      </c>
      <c r="Y21" s="66">
        <v>910000</v>
      </c>
      <c r="Z21" s="66">
        <v>1071000</v>
      </c>
      <c r="AA21" s="66">
        <v>1215904</v>
      </c>
      <c r="AB21" s="66">
        <v>520029.99999999994</v>
      </c>
      <c r="AC21" s="66">
        <v>2050000</v>
      </c>
      <c r="AD21" s="67">
        <f t="shared" si="0"/>
        <v>1043860</v>
      </c>
      <c r="AE21" s="70">
        <f t="shared" si="1"/>
        <v>1</v>
      </c>
      <c r="AF21" s="70">
        <f t="shared" si="2"/>
        <v>1</v>
      </c>
      <c r="AG21" s="70">
        <f t="shared" si="3"/>
        <v>2</v>
      </c>
      <c r="AH21" s="70">
        <f t="shared" si="4"/>
        <v>2</v>
      </c>
      <c r="AI21" s="70">
        <f t="shared" si="5"/>
        <v>0</v>
      </c>
      <c r="AJ21" s="70">
        <f t="shared" si="6"/>
        <v>0</v>
      </c>
      <c r="AK21" s="70">
        <f t="shared" si="7"/>
        <v>0</v>
      </c>
      <c r="AL21" s="70">
        <f t="shared" si="8"/>
        <v>0</v>
      </c>
      <c r="AM21" s="70">
        <f t="shared" si="9"/>
        <v>0</v>
      </c>
      <c r="AN21" s="70">
        <f t="shared" si="10"/>
        <v>1</v>
      </c>
      <c r="AO21" s="70">
        <f t="shared" si="11"/>
        <v>0</v>
      </c>
      <c r="AP21" s="70">
        <f t="shared" si="12"/>
        <v>0</v>
      </c>
      <c r="AQ21" s="70">
        <f t="shared" si="13"/>
        <v>0</v>
      </c>
      <c r="AR21" s="70">
        <f t="shared" si="14"/>
        <v>0</v>
      </c>
      <c r="AS21" s="70">
        <f t="shared" si="15"/>
        <v>1</v>
      </c>
      <c r="AT21" s="70">
        <f t="shared" si="16"/>
        <v>0</v>
      </c>
      <c r="AU21" s="70">
        <f t="shared" si="17"/>
        <v>0</v>
      </c>
      <c r="AV21" s="70">
        <f t="shared" si="18"/>
        <v>1</v>
      </c>
      <c r="AW21" s="70">
        <f t="shared" si="19"/>
        <v>2</v>
      </c>
      <c r="AX21" s="70">
        <f t="shared" si="20"/>
        <v>0</v>
      </c>
      <c r="AY21" s="70">
        <f t="shared" si="21"/>
        <v>2</v>
      </c>
      <c r="AZ21" s="70">
        <f t="shared" si="22"/>
        <v>1</v>
      </c>
      <c r="BA21" s="70">
        <f t="shared" si="23"/>
        <v>1</v>
      </c>
      <c r="BB21" s="70">
        <f t="shared" si="24"/>
        <v>0</v>
      </c>
      <c r="BC21" s="70">
        <f t="shared" si="25"/>
        <v>0</v>
      </c>
    </row>
    <row r="22" spans="1:55">
      <c r="A22" s="94"/>
      <c r="B22" s="94"/>
      <c r="C22" s="18" t="s">
        <v>552</v>
      </c>
      <c r="D22" s="28" t="s">
        <v>521</v>
      </c>
      <c r="E22" s="57">
        <v>1887309</v>
      </c>
      <c r="F22" s="58">
        <v>1899612</v>
      </c>
      <c r="G22" s="59">
        <v>1750000</v>
      </c>
      <c r="H22" s="60">
        <v>1975163</v>
      </c>
      <c r="I22" s="61">
        <v>1487500</v>
      </c>
      <c r="J22" s="60">
        <v>2009227</v>
      </c>
      <c r="K22" s="65">
        <v>1500000</v>
      </c>
      <c r="L22" s="66">
        <v>1112650</v>
      </c>
      <c r="M22" s="66">
        <v>2169965.16</v>
      </c>
      <c r="N22" s="66">
        <v>1959697</v>
      </c>
      <c r="O22" s="66">
        <v>999600</v>
      </c>
      <c r="P22" s="66">
        <v>1211800</v>
      </c>
      <c r="Q22" s="66">
        <v>3386923</v>
      </c>
      <c r="R22" s="91">
        <v>781561</v>
      </c>
      <c r="S22" s="66">
        <v>1940799</v>
      </c>
      <c r="T22" s="66">
        <v>1213000</v>
      </c>
      <c r="U22" s="66">
        <v>1235191.44</v>
      </c>
      <c r="V22" s="66">
        <v>2017632</v>
      </c>
      <c r="W22" s="66">
        <v>1789474</v>
      </c>
      <c r="X22" s="66">
        <v>1068161.111111111</v>
      </c>
      <c r="Y22" s="66">
        <v>1750000</v>
      </c>
      <c r="Z22" s="66">
        <v>1785000</v>
      </c>
      <c r="AA22" s="66">
        <v>2031774</v>
      </c>
      <c r="AB22" s="66">
        <v>821099.99999999988</v>
      </c>
      <c r="AC22" s="66">
        <v>3700000</v>
      </c>
      <c r="AD22" s="67">
        <f t="shared" si="0"/>
        <v>1785000</v>
      </c>
      <c r="AE22" s="70">
        <f t="shared" si="1"/>
        <v>1</v>
      </c>
      <c r="AF22" s="70">
        <f t="shared" si="2"/>
        <v>1</v>
      </c>
      <c r="AG22" s="70">
        <f t="shared" si="3"/>
        <v>2</v>
      </c>
      <c r="AH22" s="70">
        <f t="shared" si="4"/>
        <v>1</v>
      </c>
      <c r="AI22" s="70">
        <f t="shared" si="5"/>
        <v>2</v>
      </c>
      <c r="AJ22" s="70">
        <f t="shared" si="6"/>
        <v>1</v>
      </c>
      <c r="AK22" s="70">
        <f t="shared" si="7"/>
        <v>2</v>
      </c>
      <c r="AL22" s="70">
        <f t="shared" si="8"/>
        <v>0</v>
      </c>
      <c r="AM22" s="70">
        <f t="shared" si="9"/>
        <v>0</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1</v>
      </c>
      <c r="AW22" s="70">
        <f t="shared" si="19"/>
        <v>1</v>
      </c>
      <c r="AX22" s="70">
        <f t="shared" si="20"/>
        <v>0</v>
      </c>
      <c r="AY22" s="70">
        <f t="shared" si="21"/>
        <v>2</v>
      </c>
      <c r="AZ22" s="70">
        <f t="shared" si="22"/>
        <v>2</v>
      </c>
      <c r="BA22" s="70">
        <f t="shared" si="23"/>
        <v>1</v>
      </c>
      <c r="BB22" s="70">
        <f t="shared" si="24"/>
        <v>0</v>
      </c>
      <c r="BC22" s="70">
        <f t="shared" si="25"/>
        <v>0</v>
      </c>
    </row>
    <row r="23" spans="1:55">
      <c r="A23" s="94" t="s">
        <v>553</v>
      </c>
      <c r="B23" s="94" t="s">
        <v>547</v>
      </c>
      <c r="C23" s="18" t="s">
        <v>550</v>
      </c>
      <c r="D23" s="28" t="s">
        <v>521</v>
      </c>
      <c r="E23" s="57">
        <v>290147</v>
      </c>
      <c r="F23" s="58">
        <v>218805</v>
      </c>
      <c r="G23" s="59">
        <v>1372000</v>
      </c>
      <c r="H23" s="60">
        <v>254746</v>
      </c>
      <c r="I23" s="61">
        <v>455000</v>
      </c>
      <c r="J23" s="60">
        <v>306217</v>
      </c>
      <c r="K23" s="65">
        <v>800000</v>
      </c>
      <c r="L23" s="66">
        <v>458150.00000000006</v>
      </c>
      <c r="M23" s="66">
        <v>330714.36</v>
      </c>
      <c r="N23" s="66">
        <v>222000</v>
      </c>
      <c r="O23" s="66">
        <v>428400</v>
      </c>
      <c r="P23" s="66">
        <v>620800</v>
      </c>
      <c r="Q23" s="66">
        <v>1336462</v>
      </c>
      <c r="R23" s="91">
        <v>572985</v>
      </c>
      <c r="S23" s="66">
        <v>302649</v>
      </c>
      <c r="T23" s="66">
        <v>920000</v>
      </c>
      <c r="U23" s="66">
        <v>708716.4</v>
      </c>
      <c r="V23" s="66">
        <v>303990</v>
      </c>
      <c r="W23" s="66">
        <v>894737</v>
      </c>
      <c r="X23" s="66">
        <v>517411.11111111112</v>
      </c>
      <c r="Y23" s="66">
        <v>1372000</v>
      </c>
      <c r="Z23" s="66">
        <v>273700</v>
      </c>
      <c r="AA23" s="66">
        <v>282146</v>
      </c>
      <c r="AB23" s="66">
        <v>478974.99999999994</v>
      </c>
      <c r="AC23" s="66">
        <v>1230000</v>
      </c>
      <c r="AD23" s="67">
        <f t="shared" si="0"/>
        <v>458150.00000000006</v>
      </c>
      <c r="AE23" s="70">
        <f t="shared" si="1"/>
        <v>0</v>
      </c>
      <c r="AF23" s="70">
        <f t="shared" si="2"/>
        <v>0</v>
      </c>
      <c r="AG23" s="70">
        <f t="shared" si="3"/>
        <v>0</v>
      </c>
      <c r="AH23" s="70">
        <f t="shared" si="4"/>
        <v>0</v>
      </c>
      <c r="AI23" s="70">
        <f t="shared" si="5"/>
        <v>2</v>
      </c>
      <c r="AJ23" s="70">
        <f t="shared" si="6"/>
        <v>0</v>
      </c>
      <c r="AK23" s="70">
        <f t="shared" si="7"/>
        <v>0</v>
      </c>
      <c r="AL23" s="70">
        <f t="shared" si="8"/>
        <v>2</v>
      </c>
      <c r="AM23" s="70">
        <f t="shared" si="9"/>
        <v>0</v>
      </c>
      <c r="AN23" s="70">
        <f t="shared" si="10"/>
        <v>0</v>
      </c>
      <c r="AO23" s="70">
        <f t="shared" si="11"/>
        <v>2</v>
      </c>
      <c r="AP23" s="70">
        <f t="shared" si="12"/>
        <v>0</v>
      </c>
      <c r="AQ23" s="70">
        <f t="shared" si="13"/>
        <v>0</v>
      </c>
      <c r="AR23" s="70">
        <f t="shared" si="14"/>
        <v>0</v>
      </c>
      <c r="AS23" s="70">
        <f t="shared" si="15"/>
        <v>0</v>
      </c>
      <c r="AT23" s="70">
        <f t="shared" si="16"/>
        <v>0</v>
      </c>
      <c r="AU23" s="70">
        <f t="shared" si="17"/>
        <v>0</v>
      </c>
      <c r="AV23" s="70">
        <f t="shared" si="18"/>
        <v>0</v>
      </c>
      <c r="AW23" s="70">
        <f t="shared" si="19"/>
        <v>0</v>
      </c>
      <c r="AX23" s="70">
        <f t="shared" si="20"/>
        <v>1</v>
      </c>
      <c r="AY23" s="70">
        <f t="shared" si="21"/>
        <v>0</v>
      </c>
      <c r="AZ23" s="70">
        <f t="shared" si="22"/>
        <v>0</v>
      </c>
      <c r="BA23" s="70">
        <f t="shared" si="23"/>
        <v>0</v>
      </c>
      <c r="BB23" s="70">
        <f t="shared" si="24"/>
        <v>1</v>
      </c>
      <c r="BC23" s="70">
        <f t="shared" si="25"/>
        <v>0</v>
      </c>
    </row>
    <row r="24" spans="1:55">
      <c r="A24" s="94"/>
      <c r="B24" s="94"/>
      <c r="C24" s="18" t="s">
        <v>551</v>
      </c>
      <c r="D24" s="28" t="s">
        <v>521</v>
      </c>
      <c r="E24" s="57">
        <v>1100141</v>
      </c>
      <c r="F24" s="58">
        <v>914752</v>
      </c>
      <c r="G24" s="59">
        <v>1680000</v>
      </c>
      <c r="H24" s="60">
        <v>998548</v>
      </c>
      <c r="I24" s="61">
        <v>577500</v>
      </c>
      <c r="J24" s="60">
        <v>1196861</v>
      </c>
      <c r="K24" s="65">
        <v>900000</v>
      </c>
      <c r="L24" s="66">
        <v>589050</v>
      </c>
      <c r="M24" s="66">
        <v>1292609.8799999999</v>
      </c>
      <c r="N24" s="66">
        <v>1074412</v>
      </c>
      <c r="O24" s="66">
        <v>571200</v>
      </c>
      <c r="P24" s="66">
        <v>901350</v>
      </c>
      <c r="Q24" s="66">
        <v>1519538</v>
      </c>
      <c r="R24" s="91">
        <v>757614</v>
      </c>
      <c r="S24" s="66">
        <v>1082263</v>
      </c>
      <c r="T24" s="66">
        <v>1500000</v>
      </c>
      <c r="U24" s="66">
        <v>789712.56</v>
      </c>
      <c r="V24" s="66">
        <v>1088862</v>
      </c>
      <c r="W24" s="66">
        <v>1192982</v>
      </c>
      <c r="X24" s="66">
        <v>853183.33333333326</v>
      </c>
      <c r="Y24" s="66">
        <v>1680000</v>
      </c>
      <c r="Z24" s="66">
        <v>1071000</v>
      </c>
      <c r="AA24" s="66">
        <v>847792</v>
      </c>
      <c r="AB24" s="66">
        <v>547400</v>
      </c>
      <c r="AC24" s="66">
        <v>1290000</v>
      </c>
      <c r="AD24" s="67">
        <f t="shared" si="0"/>
        <v>1071000</v>
      </c>
      <c r="AE24" s="70">
        <f t="shared" si="1"/>
        <v>1</v>
      </c>
      <c r="AF24" s="70">
        <f t="shared" si="2"/>
        <v>2</v>
      </c>
      <c r="AG24" s="70">
        <f t="shared" si="3"/>
        <v>0</v>
      </c>
      <c r="AH24" s="70">
        <f t="shared" si="4"/>
        <v>2</v>
      </c>
      <c r="AI24" s="70">
        <f t="shared" si="5"/>
        <v>0</v>
      </c>
      <c r="AJ24" s="70">
        <f t="shared" si="6"/>
        <v>1</v>
      </c>
      <c r="AK24" s="70">
        <f t="shared" si="7"/>
        <v>2</v>
      </c>
      <c r="AL24" s="70">
        <f t="shared" si="8"/>
        <v>0</v>
      </c>
      <c r="AM24" s="70">
        <f t="shared" si="9"/>
        <v>0</v>
      </c>
      <c r="AN24" s="70">
        <f t="shared" si="10"/>
        <v>1</v>
      </c>
      <c r="AO24" s="70">
        <f t="shared" si="11"/>
        <v>0</v>
      </c>
      <c r="AP24" s="70">
        <f t="shared" si="12"/>
        <v>2</v>
      </c>
      <c r="AQ24" s="70">
        <f t="shared" si="13"/>
        <v>0</v>
      </c>
      <c r="AR24" s="70">
        <f t="shared" si="14"/>
        <v>0</v>
      </c>
      <c r="AS24" s="70">
        <f t="shared" si="15"/>
        <v>1</v>
      </c>
      <c r="AT24" s="70">
        <f t="shared" si="16"/>
        <v>0</v>
      </c>
      <c r="AU24" s="70">
        <f t="shared" si="17"/>
        <v>0</v>
      </c>
      <c r="AV24" s="70">
        <f t="shared" si="18"/>
        <v>1</v>
      </c>
      <c r="AW24" s="70">
        <f t="shared" si="19"/>
        <v>1</v>
      </c>
      <c r="AX24" s="70">
        <f t="shared" si="20"/>
        <v>0</v>
      </c>
      <c r="AY24" s="70">
        <f t="shared" si="21"/>
        <v>0</v>
      </c>
      <c r="AZ24" s="70">
        <f t="shared" si="22"/>
        <v>2</v>
      </c>
      <c r="BA24" s="70">
        <f t="shared" si="23"/>
        <v>0</v>
      </c>
      <c r="BB24" s="70">
        <f t="shared" si="24"/>
        <v>0</v>
      </c>
      <c r="BC24" s="70">
        <f t="shared" si="25"/>
        <v>0</v>
      </c>
    </row>
    <row r="25" spans="1:55" ht="60">
      <c r="A25" s="95" t="s">
        <v>554</v>
      </c>
      <c r="B25" s="27" t="s">
        <v>555</v>
      </c>
      <c r="C25" s="18"/>
      <c r="D25" s="28" t="s">
        <v>521</v>
      </c>
      <c r="E25" s="57">
        <v>140451</v>
      </c>
      <c r="F25" s="58">
        <v>139342</v>
      </c>
      <c r="G25" s="59">
        <v>140000</v>
      </c>
      <c r="H25" s="60">
        <v>125703</v>
      </c>
      <c r="I25" s="61">
        <v>137461</v>
      </c>
      <c r="J25" s="60">
        <v>138414</v>
      </c>
      <c r="K25" s="65">
        <v>120000</v>
      </c>
      <c r="L25" s="66">
        <v>117810.00000000001</v>
      </c>
      <c r="M25" s="66">
        <v>149487.12</v>
      </c>
      <c r="N25" s="66">
        <v>118986</v>
      </c>
      <c r="O25" s="66">
        <v>99960</v>
      </c>
      <c r="P25" s="66">
        <v>116050</v>
      </c>
      <c r="Q25" s="66">
        <v>146462</v>
      </c>
      <c r="R25" s="91">
        <v>110085</v>
      </c>
      <c r="S25" s="66">
        <v>140227</v>
      </c>
      <c r="T25" s="66">
        <v>102000</v>
      </c>
      <c r="U25" s="66">
        <v>297780</v>
      </c>
      <c r="V25" s="66">
        <v>108967</v>
      </c>
      <c r="W25" s="66">
        <v>238597</v>
      </c>
      <c r="X25" s="66">
        <v>101741.11111111111</v>
      </c>
      <c r="Y25" s="66">
        <v>140000</v>
      </c>
      <c r="Z25" s="66">
        <v>130900</v>
      </c>
      <c r="AA25" s="66">
        <v>117118</v>
      </c>
      <c r="AB25" s="66">
        <v>136850</v>
      </c>
      <c r="AC25" s="66">
        <v>180000</v>
      </c>
      <c r="AD25" s="67">
        <f t="shared" si="0"/>
        <v>136850</v>
      </c>
      <c r="AE25" s="70">
        <f t="shared" si="1"/>
        <v>1</v>
      </c>
      <c r="AF25" s="70">
        <f t="shared" si="2"/>
        <v>1</v>
      </c>
      <c r="AG25" s="70">
        <f t="shared" si="3"/>
        <v>1</v>
      </c>
      <c r="AH25" s="70">
        <f t="shared" si="4"/>
        <v>2</v>
      </c>
      <c r="AI25" s="70">
        <f t="shared" si="5"/>
        <v>1</v>
      </c>
      <c r="AJ25" s="70">
        <f t="shared" si="6"/>
        <v>1</v>
      </c>
      <c r="AK25" s="70">
        <f t="shared" si="7"/>
        <v>2</v>
      </c>
      <c r="AL25" s="70">
        <f t="shared" si="8"/>
        <v>2</v>
      </c>
      <c r="AM25" s="70">
        <f t="shared" si="9"/>
        <v>1</v>
      </c>
      <c r="AN25" s="70">
        <f t="shared" si="10"/>
        <v>2</v>
      </c>
      <c r="AO25" s="70">
        <f t="shared" si="11"/>
        <v>0</v>
      </c>
      <c r="AP25" s="70">
        <f t="shared" si="12"/>
        <v>2</v>
      </c>
      <c r="AQ25" s="70">
        <f t="shared" si="13"/>
        <v>1</v>
      </c>
      <c r="AR25" s="70">
        <f t="shared" si="14"/>
        <v>2</v>
      </c>
      <c r="AS25" s="70">
        <f t="shared" si="15"/>
        <v>1</v>
      </c>
      <c r="AT25" s="70">
        <f t="shared" si="16"/>
        <v>0</v>
      </c>
      <c r="AU25" s="70">
        <f t="shared" si="17"/>
        <v>0</v>
      </c>
      <c r="AV25" s="70">
        <f t="shared" si="18"/>
        <v>0</v>
      </c>
      <c r="AW25" s="70">
        <f t="shared" si="19"/>
        <v>0</v>
      </c>
      <c r="AX25" s="70">
        <f t="shared" si="20"/>
        <v>0</v>
      </c>
      <c r="AY25" s="70">
        <f t="shared" si="21"/>
        <v>1</v>
      </c>
      <c r="AZ25" s="70">
        <f t="shared" si="22"/>
        <v>2</v>
      </c>
      <c r="BA25" s="70">
        <f t="shared" si="23"/>
        <v>2</v>
      </c>
      <c r="BB25" s="70">
        <f t="shared" si="24"/>
        <v>2</v>
      </c>
      <c r="BC25" s="70">
        <f t="shared" si="25"/>
        <v>0</v>
      </c>
    </row>
    <row r="26" spans="1:55">
      <c r="A26" s="96"/>
      <c r="B26" s="27" t="s">
        <v>556</v>
      </c>
      <c r="C26" s="18"/>
      <c r="D26" s="28" t="s">
        <v>521</v>
      </c>
      <c r="E26" s="57">
        <v>112595</v>
      </c>
      <c r="F26" s="58">
        <v>109529</v>
      </c>
      <c r="G26" s="59">
        <v>131600</v>
      </c>
      <c r="H26" s="60">
        <v>118154</v>
      </c>
      <c r="I26" s="61">
        <v>164560</v>
      </c>
      <c r="J26" s="60">
        <v>131519</v>
      </c>
      <c r="K26" s="65">
        <v>140000</v>
      </c>
      <c r="L26" s="66">
        <v>130900.00000000001</v>
      </c>
      <c r="M26" s="66">
        <v>142040.51999999999</v>
      </c>
      <c r="N26" s="66">
        <v>132083</v>
      </c>
      <c r="O26" s="66">
        <v>96000</v>
      </c>
      <c r="P26" s="66">
        <v>107850</v>
      </c>
      <c r="Q26" s="66">
        <v>146462</v>
      </c>
      <c r="R26" s="91">
        <v>96842</v>
      </c>
      <c r="S26" s="66">
        <v>123588</v>
      </c>
      <c r="T26" s="66">
        <v>90000</v>
      </c>
      <c r="U26" s="66">
        <v>314796</v>
      </c>
      <c r="V26" s="66">
        <v>126869</v>
      </c>
      <c r="W26" s="66">
        <v>149123</v>
      </c>
      <c r="X26" s="66">
        <v>100766.66666666666</v>
      </c>
      <c r="Y26" s="66">
        <v>131600</v>
      </c>
      <c r="Z26" s="66">
        <v>107100</v>
      </c>
      <c r="AA26" s="66">
        <v>125184</v>
      </c>
      <c r="AB26" s="66">
        <v>123164.99999999999</v>
      </c>
      <c r="AC26" s="66">
        <v>180000</v>
      </c>
      <c r="AD26" s="67">
        <f t="shared" si="0"/>
        <v>126869</v>
      </c>
      <c r="AE26" s="70">
        <f t="shared" si="1"/>
        <v>2</v>
      </c>
      <c r="AF26" s="70">
        <f t="shared" si="2"/>
        <v>2</v>
      </c>
      <c r="AG26" s="70">
        <f t="shared" si="3"/>
        <v>1</v>
      </c>
      <c r="AH26" s="70">
        <f t="shared" si="4"/>
        <v>2</v>
      </c>
      <c r="AI26" s="70">
        <f t="shared" si="5"/>
        <v>0</v>
      </c>
      <c r="AJ26" s="70">
        <f t="shared" si="6"/>
        <v>1</v>
      </c>
      <c r="AK26" s="70">
        <f t="shared" si="7"/>
        <v>1</v>
      </c>
      <c r="AL26" s="70">
        <f t="shared" si="8"/>
        <v>1</v>
      </c>
      <c r="AM26" s="70">
        <f t="shared" si="9"/>
        <v>1</v>
      </c>
      <c r="AN26" s="70">
        <f t="shared" si="10"/>
        <v>1</v>
      </c>
      <c r="AO26" s="70">
        <f t="shared" si="11"/>
        <v>0</v>
      </c>
      <c r="AP26" s="70">
        <f t="shared" si="12"/>
        <v>2</v>
      </c>
      <c r="AQ26" s="70">
        <f t="shared" si="13"/>
        <v>1</v>
      </c>
      <c r="AR26" s="70">
        <f t="shared" si="14"/>
        <v>0</v>
      </c>
      <c r="AS26" s="70">
        <f t="shared" si="15"/>
        <v>2</v>
      </c>
      <c r="AT26" s="70">
        <f t="shared" si="16"/>
        <v>0</v>
      </c>
      <c r="AU26" s="70">
        <f t="shared" si="17"/>
        <v>0</v>
      </c>
      <c r="AV26" s="70">
        <f t="shared" si="18"/>
        <v>2</v>
      </c>
      <c r="AW26" s="70">
        <f t="shared" si="19"/>
        <v>1</v>
      </c>
      <c r="AX26" s="70">
        <f t="shared" si="20"/>
        <v>0</v>
      </c>
      <c r="AY26" s="70">
        <f t="shared" si="21"/>
        <v>1</v>
      </c>
      <c r="AZ26" s="70">
        <f t="shared" si="22"/>
        <v>2</v>
      </c>
      <c r="BA26" s="70">
        <f t="shared" si="23"/>
        <v>2</v>
      </c>
      <c r="BB26" s="70">
        <f t="shared" si="24"/>
        <v>2</v>
      </c>
      <c r="BC26" s="70">
        <f t="shared" si="25"/>
        <v>0</v>
      </c>
    </row>
    <row r="27" spans="1:55" ht="45">
      <c r="A27" s="96"/>
      <c r="B27" s="27" t="s">
        <v>557</v>
      </c>
      <c r="C27" s="18"/>
      <c r="D27" s="28"/>
      <c r="E27" s="57">
        <v>194066</v>
      </c>
      <c r="F27" s="58">
        <v>199690</v>
      </c>
      <c r="G27" s="59">
        <v>182000</v>
      </c>
      <c r="H27" s="60">
        <v>207276</v>
      </c>
      <c r="I27" s="61">
        <v>179375.00000000003</v>
      </c>
      <c r="J27" s="60">
        <v>205835</v>
      </c>
      <c r="K27" s="65">
        <v>200000</v>
      </c>
      <c r="L27" s="66">
        <v>157080</v>
      </c>
      <c r="M27" s="66">
        <v>222301.8</v>
      </c>
      <c r="N27" s="66">
        <v>150307</v>
      </c>
      <c r="O27" s="66">
        <v>96000</v>
      </c>
      <c r="P27" s="66">
        <v>154100</v>
      </c>
      <c r="Q27" s="66">
        <v>219692</v>
      </c>
      <c r="R27" s="91">
        <v>143024</v>
      </c>
      <c r="S27" s="66">
        <v>191110</v>
      </c>
      <c r="T27" s="66">
        <v>133000</v>
      </c>
      <c r="U27" s="66">
        <v>306288</v>
      </c>
      <c r="V27" s="66">
        <v>191501</v>
      </c>
      <c r="W27" s="66">
        <v>238597</v>
      </c>
      <c r="X27" s="66">
        <v>139616.66666666666</v>
      </c>
      <c r="Y27" s="66">
        <v>182000</v>
      </c>
      <c r="Z27" s="66">
        <v>190400</v>
      </c>
      <c r="AA27" s="66">
        <v>172035</v>
      </c>
      <c r="AB27" s="66">
        <v>164220</v>
      </c>
      <c r="AC27" s="66">
        <v>180000</v>
      </c>
      <c r="AD27" s="67">
        <f t="shared" si="0"/>
        <v>182000</v>
      </c>
      <c r="AE27" s="70">
        <f t="shared" si="1"/>
        <v>1</v>
      </c>
      <c r="AF27" s="70">
        <f t="shared" si="2"/>
        <v>1</v>
      </c>
      <c r="AG27" s="70">
        <f t="shared" si="3"/>
        <v>2</v>
      </c>
      <c r="AH27" s="70">
        <f t="shared" si="4"/>
        <v>1</v>
      </c>
      <c r="AI27" s="70">
        <f t="shared" si="5"/>
        <v>2</v>
      </c>
      <c r="AJ27" s="70">
        <f t="shared" si="6"/>
        <v>1</v>
      </c>
      <c r="AK27" s="70">
        <f t="shared" si="7"/>
        <v>1</v>
      </c>
      <c r="AL27" s="70">
        <f t="shared" si="8"/>
        <v>2</v>
      </c>
      <c r="AM27" s="70">
        <f t="shared" si="9"/>
        <v>0</v>
      </c>
      <c r="AN27" s="70">
        <f t="shared" si="10"/>
        <v>2</v>
      </c>
      <c r="AO27" s="70">
        <f t="shared" si="11"/>
        <v>0</v>
      </c>
      <c r="AP27" s="70">
        <f t="shared" si="12"/>
        <v>2</v>
      </c>
      <c r="AQ27" s="70">
        <f t="shared" si="13"/>
        <v>0</v>
      </c>
      <c r="AR27" s="70">
        <f t="shared" si="14"/>
        <v>0</v>
      </c>
      <c r="AS27" s="70">
        <f t="shared" si="15"/>
        <v>1</v>
      </c>
      <c r="AT27" s="70">
        <f t="shared" si="16"/>
        <v>0</v>
      </c>
      <c r="AU27" s="70">
        <f t="shared" si="17"/>
        <v>0</v>
      </c>
      <c r="AV27" s="70">
        <f t="shared" si="18"/>
        <v>1</v>
      </c>
      <c r="AW27" s="70">
        <f t="shared" si="19"/>
        <v>0</v>
      </c>
      <c r="AX27" s="70">
        <f t="shared" si="20"/>
        <v>0</v>
      </c>
      <c r="AY27" s="70">
        <f t="shared" si="21"/>
        <v>2</v>
      </c>
      <c r="AZ27" s="70">
        <f t="shared" si="22"/>
        <v>1</v>
      </c>
      <c r="BA27" s="70">
        <f t="shared" si="23"/>
        <v>2</v>
      </c>
      <c r="BB27" s="70">
        <f t="shared" si="24"/>
        <v>2</v>
      </c>
      <c r="BC27" s="70">
        <f t="shared" si="25"/>
        <v>2</v>
      </c>
    </row>
    <row r="28" spans="1:55" ht="45">
      <c r="A28" s="96"/>
      <c r="B28" s="27" t="s">
        <v>558</v>
      </c>
      <c r="C28" s="18"/>
      <c r="D28" s="28" t="s">
        <v>521</v>
      </c>
      <c r="E28" s="57">
        <v>565695</v>
      </c>
      <c r="F28" s="58">
        <v>609957</v>
      </c>
      <c r="G28" s="59">
        <v>399000</v>
      </c>
      <c r="H28" s="60">
        <v>601721</v>
      </c>
      <c r="I28" s="61">
        <v>555623</v>
      </c>
      <c r="J28" s="60">
        <v>658200</v>
      </c>
      <c r="K28" s="65">
        <v>600000</v>
      </c>
      <c r="L28" s="66">
        <v>417571.00000000006</v>
      </c>
      <c r="M28" s="66">
        <v>654981.12</v>
      </c>
      <c r="N28" s="66">
        <v>592453</v>
      </c>
      <c r="O28" s="66">
        <v>414120</v>
      </c>
      <c r="P28" s="66">
        <v>480700</v>
      </c>
      <c r="Q28" s="66">
        <v>1281538</v>
      </c>
      <c r="R28" s="91">
        <v>529437</v>
      </c>
      <c r="S28" s="66">
        <v>675431</v>
      </c>
      <c r="T28" s="66">
        <v>337000</v>
      </c>
      <c r="U28" s="66">
        <v>1667568</v>
      </c>
      <c r="V28" s="66">
        <v>708855</v>
      </c>
      <c r="W28" s="66">
        <v>536842</v>
      </c>
      <c r="X28" s="66">
        <v>439395.55555555556</v>
      </c>
      <c r="Y28" s="66">
        <v>399000</v>
      </c>
      <c r="Z28" s="66">
        <v>547400</v>
      </c>
      <c r="AA28" s="66">
        <v>544680</v>
      </c>
      <c r="AB28" s="66">
        <v>342125</v>
      </c>
      <c r="AC28" s="66">
        <v>450000</v>
      </c>
      <c r="AD28" s="67">
        <f t="shared" si="0"/>
        <v>547400</v>
      </c>
      <c r="AE28" s="70">
        <f t="shared" si="1"/>
        <v>1</v>
      </c>
      <c r="AF28" s="70">
        <f t="shared" si="2"/>
        <v>1</v>
      </c>
      <c r="AG28" s="70">
        <f t="shared" si="3"/>
        <v>0</v>
      </c>
      <c r="AH28" s="70">
        <f t="shared" si="4"/>
        <v>1</v>
      </c>
      <c r="AI28" s="70">
        <f t="shared" si="5"/>
        <v>1</v>
      </c>
      <c r="AJ28" s="70">
        <f t="shared" si="6"/>
        <v>0</v>
      </c>
      <c r="AK28" s="70">
        <f t="shared" si="7"/>
        <v>1</v>
      </c>
      <c r="AL28" s="70">
        <f t="shared" si="8"/>
        <v>0</v>
      </c>
      <c r="AM28" s="70">
        <f t="shared" si="9"/>
        <v>1</v>
      </c>
      <c r="AN28" s="70">
        <f t="shared" si="10"/>
        <v>1</v>
      </c>
      <c r="AO28" s="70">
        <f t="shared" si="11"/>
        <v>0</v>
      </c>
      <c r="AP28" s="70">
        <f t="shared" si="12"/>
        <v>2</v>
      </c>
      <c r="AQ28" s="70">
        <f t="shared" si="13"/>
        <v>0</v>
      </c>
      <c r="AR28" s="70">
        <f t="shared" si="14"/>
        <v>2</v>
      </c>
      <c r="AS28" s="70">
        <f t="shared" si="15"/>
        <v>0</v>
      </c>
      <c r="AT28" s="70">
        <f t="shared" si="16"/>
        <v>0</v>
      </c>
      <c r="AU28" s="70">
        <f t="shared" si="17"/>
        <v>0</v>
      </c>
      <c r="AV28" s="70">
        <f t="shared" si="18"/>
        <v>0</v>
      </c>
      <c r="AW28" s="70">
        <f t="shared" si="19"/>
        <v>2</v>
      </c>
      <c r="AX28" s="70">
        <f t="shared" si="20"/>
        <v>2</v>
      </c>
      <c r="AY28" s="70">
        <f t="shared" si="21"/>
        <v>0</v>
      </c>
      <c r="AZ28" s="70">
        <f t="shared" si="22"/>
        <v>2</v>
      </c>
      <c r="BA28" s="70">
        <f t="shared" si="23"/>
        <v>2</v>
      </c>
      <c r="BB28" s="70">
        <f t="shared" si="24"/>
        <v>0</v>
      </c>
      <c r="BC28" s="70">
        <f t="shared" si="25"/>
        <v>2</v>
      </c>
    </row>
    <row r="29" spans="1:55" ht="60">
      <c r="A29" s="96"/>
      <c r="B29" s="27" t="s">
        <v>559</v>
      </c>
      <c r="C29" s="18"/>
      <c r="D29" s="28" t="s">
        <v>521</v>
      </c>
      <c r="E29" s="57">
        <v>667251</v>
      </c>
      <c r="F29" s="58">
        <v>563691</v>
      </c>
      <c r="G29" s="59">
        <v>742000</v>
      </c>
      <c r="H29" s="60">
        <v>717790</v>
      </c>
      <c r="I29" s="61">
        <v>612500</v>
      </c>
      <c r="J29" s="60">
        <v>515498</v>
      </c>
      <c r="K29" s="65">
        <v>600000</v>
      </c>
      <c r="L29" s="66">
        <v>628320</v>
      </c>
      <c r="M29" s="66">
        <v>545811.48</v>
      </c>
      <c r="N29" s="66">
        <v>680345</v>
      </c>
      <c r="O29" s="66">
        <v>456960</v>
      </c>
      <c r="P29" s="66">
        <v>632050</v>
      </c>
      <c r="Q29" s="66">
        <v>1281538</v>
      </c>
      <c r="R29" s="91">
        <v>513694</v>
      </c>
      <c r="S29" s="66">
        <v>619246</v>
      </c>
      <c r="T29" s="66">
        <v>479000</v>
      </c>
      <c r="U29" s="66">
        <v>1667568</v>
      </c>
      <c r="V29" s="66">
        <v>652143</v>
      </c>
      <c r="W29" s="66">
        <v>536842</v>
      </c>
      <c r="X29" s="66">
        <v>555000</v>
      </c>
      <c r="Y29" s="66">
        <v>742000</v>
      </c>
      <c r="Z29" s="66">
        <v>714000</v>
      </c>
      <c r="AA29" s="66">
        <v>554478</v>
      </c>
      <c r="AB29" s="66">
        <v>410549.99999999994</v>
      </c>
      <c r="AC29" s="66">
        <v>760000</v>
      </c>
      <c r="AD29" s="67">
        <f t="shared" si="0"/>
        <v>619246</v>
      </c>
      <c r="AE29" s="70">
        <f t="shared" si="1"/>
        <v>1</v>
      </c>
      <c r="AF29" s="70">
        <f t="shared" si="2"/>
        <v>2</v>
      </c>
      <c r="AG29" s="70">
        <f t="shared" si="3"/>
        <v>1</v>
      </c>
      <c r="AH29" s="70">
        <f t="shared" si="4"/>
        <v>1</v>
      </c>
      <c r="AI29" s="70">
        <f t="shared" si="5"/>
        <v>2</v>
      </c>
      <c r="AJ29" s="70">
        <f t="shared" si="6"/>
        <v>2</v>
      </c>
      <c r="AK29" s="70">
        <f t="shared" si="7"/>
        <v>2</v>
      </c>
      <c r="AL29" s="70">
        <f t="shared" si="8"/>
        <v>1</v>
      </c>
      <c r="AM29" s="70">
        <f t="shared" si="9"/>
        <v>2</v>
      </c>
      <c r="AN29" s="70">
        <f t="shared" si="10"/>
        <v>1</v>
      </c>
      <c r="AO29" s="70">
        <f t="shared" si="11"/>
        <v>0</v>
      </c>
      <c r="AP29" s="70">
        <f t="shared" si="12"/>
        <v>1</v>
      </c>
      <c r="AQ29" s="70">
        <f t="shared" si="13"/>
        <v>0</v>
      </c>
      <c r="AR29" s="70">
        <f t="shared" si="14"/>
        <v>2</v>
      </c>
      <c r="AS29" s="70">
        <f t="shared" si="15"/>
        <v>2</v>
      </c>
      <c r="AT29" s="70">
        <f t="shared" si="16"/>
        <v>0</v>
      </c>
      <c r="AU29" s="70">
        <f t="shared" si="17"/>
        <v>0</v>
      </c>
      <c r="AV29" s="70">
        <f t="shared" si="18"/>
        <v>1</v>
      </c>
      <c r="AW29" s="70">
        <f t="shared" si="19"/>
        <v>2</v>
      </c>
      <c r="AX29" s="70">
        <f t="shared" si="20"/>
        <v>2</v>
      </c>
      <c r="AY29" s="70">
        <f t="shared" si="21"/>
        <v>1</v>
      </c>
      <c r="AZ29" s="70">
        <f t="shared" si="22"/>
        <v>1</v>
      </c>
      <c r="BA29" s="70">
        <f t="shared" si="23"/>
        <v>2</v>
      </c>
      <c r="BB29" s="70">
        <f t="shared" si="24"/>
        <v>0</v>
      </c>
      <c r="BC29" s="70">
        <f t="shared" si="25"/>
        <v>0</v>
      </c>
    </row>
    <row r="30" spans="1:55" ht="75">
      <c r="A30" s="96"/>
      <c r="B30" s="27" t="s">
        <v>560</v>
      </c>
      <c r="C30" s="18"/>
      <c r="D30" s="28" t="s">
        <v>521</v>
      </c>
      <c r="E30" s="57">
        <v>541882</v>
      </c>
      <c r="F30" s="58">
        <v>581510</v>
      </c>
      <c r="G30" s="59">
        <v>1120000</v>
      </c>
      <c r="H30" s="60">
        <v>504925</v>
      </c>
      <c r="I30" s="61">
        <v>560000.00000000012</v>
      </c>
      <c r="J30" s="60">
        <v>533400</v>
      </c>
      <c r="K30" s="65">
        <v>600000</v>
      </c>
      <c r="L30" s="66">
        <v>425425.00000000006</v>
      </c>
      <c r="M30" s="66">
        <v>554541.12</v>
      </c>
      <c r="N30" s="66">
        <v>487213</v>
      </c>
      <c r="O30" s="66">
        <v>414120</v>
      </c>
      <c r="P30" s="66">
        <v>541750</v>
      </c>
      <c r="Q30" s="66">
        <v>1281538</v>
      </c>
      <c r="R30" s="91">
        <v>424600</v>
      </c>
      <c r="S30" s="66">
        <v>578846</v>
      </c>
      <c r="T30" s="66">
        <v>767000</v>
      </c>
      <c r="U30" s="66">
        <v>1667568</v>
      </c>
      <c r="V30" s="66">
        <v>553177</v>
      </c>
      <c r="W30" s="66">
        <v>536842</v>
      </c>
      <c r="X30" s="66">
        <v>475395.55555555556</v>
      </c>
      <c r="Y30" s="66">
        <v>1120000</v>
      </c>
      <c r="Z30" s="66">
        <v>571200</v>
      </c>
      <c r="AA30" s="66">
        <v>484406</v>
      </c>
      <c r="AB30" s="66">
        <v>301070</v>
      </c>
      <c r="AC30" s="66">
        <v>500000</v>
      </c>
      <c r="AD30" s="67">
        <f t="shared" si="0"/>
        <v>541882</v>
      </c>
      <c r="AE30" s="70">
        <f t="shared" si="1"/>
        <v>2</v>
      </c>
      <c r="AF30" s="70">
        <f t="shared" si="2"/>
        <v>1</v>
      </c>
      <c r="AG30" s="70">
        <f t="shared" si="3"/>
        <v>0</v>
      </c>
      <c r="AH30" s="70">
        <f t="shared" si="4"/>
        <v>2</v>
      </c>
      <c r="AI30" s="70">
        <f t="shared" si="5"/>
        <v>1</v>
      </c>
      <c r="AJ30" s="70">
        <f t="shared" si="6"/>
        <v>2</v>
      </c>
      <c r="AK30" s="70">
        <f t="shared" si="7"/>
        <v>1</v>
      </c>
      <c r="AL30" s="70">
        <f t="shared" si="8"/>
        <v>0</v>
      </c>
      <c r="AM30" s="70">
        <f t="shared" si="9"/>
        <v>1</v>
      </c>
      <c r="AN30" s="70">
        <f t="shared" si="10"/>
        <v>2</v>
      </c>
      <c r="AO30" s="70">
        <f t="shared" si="11"/>
        <v>0</v>
      </c>
      <c r="AP30" s="70">
        <f t="shared" si="12"/>
        <v>2</v>
      </c>
      <c r="AQ30" s="70">
        <f t="shared" si="13"/>
        <v>0</v>
      </c>
      <c r="AR30" s="70">
        <f t="shared" si="14"/>
        <v>0</v>
      </c>
      <c r="AS30" s="70">
        <f t="shared" si="15"/>
        <v>1</v>
      </c>
      <c r="AT30" s="70">
        <f t="shared" si="16"/>
        <v>0</v>
      </c>
      <c r="AU30" s="70">
        <f t="shared" si="17"/>
        <v>0</v>
      </c>
      <c r="AV30" s="70">
        <f t="shared" si="18"/>
        <v>1</v>
      </c>
      <c r="AW30" s="70">
        <f t="shared" si="19"/>
        <v>2</v>
      </c>
      <c r="AX30" s="70">
        <f t="shared" si="20"/>
        <v>2</v>
      </c>
      <c r="AY30" s="70">
        <f t="shared" si="21"/>
        <v>0</v>
      </c>
      <c r="AZ30" s="70">
        <f t="shared" si="22"/>
        <v>1</v>
      </c>
      <c r="BA30" s="70">
        <f t="shared" si="23"/>
        <v>2</v>
      </c>
      <c r="BB30" s="70">
        <f t="shared" si="24"/>
        <v>0</v>
      </c>
      <c r="BC30" s="70">
        <f t="shared" si="25"/>
        <v>2</v>
      </c>
    </row>
    <row r="31" spans="1:55" ht="75">
      <c r="A31" s="96"/>
      <c r="B31" s="27" t="s">
        <v>561</v>
      </c>
      <c r="C31" s="18"/>
      <c r="D31" s="28" t="s">
        <v>521</v>
      </c>
      <c r="E31" s="57">
        <v>631448</v>
      </c>
      <c r="F31" s="58">
        <v>581612</v>
      </c>
      <c r="G31" s="59">
        <v>378000</v>
      </c>
      <c r="H31" s="60">
        <v>628389</v>
      </c>
      <c r="I31" s="61">
        <v>518086</v>
      </c>
      <c r="J31" s="60">
        <v>585288</v>
      </c>
      <c r="K31" s="65">
        <v>400000</v>
      </c>
      <c r="L31" s="66">
        <v>497420.00000000006</v>
      </c>
      <c r="M31" s="66">
        <v>632111.04</v>
      </c>
      <c r="N31" s="66">
        <v>504481</v>
      </c>
      <c r="O31" s="66">
        <v>216000</v>
      </c>
      <c r="P31" s="66">
        <v>421800</v>
      </c>
      <c r="Q31" s="66">
        <v>1006923</v>
      </c>
      <c r="R31" s="91">
        <v>267670</v>
      </c>
      <c r="S31" s="66">
        <v>533946</v>
      </c>
      <c r="T31" s="66">
        <v>249000</v>
      </c>
      <c r="U31" s="66">
        <v>343727.45399999997</v>
      </c>
      <c r="V31" s="66">
        <v>541923</v>
      </c>
      <c r="W31" s="66">
        <v>417544</v>
      </c>
      <c r="X31" s="66">
        <v>359388.88888888888</v>
      </c>
      <c r="Y31" s="66">
        <v>378000</v>
      </c>
      <c r="Z31" s="66">
        <v>606900</v>
      </c>
      <c r="AA31" s="66">
        <v>531852</v>
      </c>
      <c r="AB31" s="66">
        <v>218959.99999999997</v>
      </c>
      <c r="AC31" s="66">
        <v>330000</v>
      </c>
      <c r="AD31" s="67">
        <f t="shared" si="0"/>
        <v>497420.00000000006</v>
      </c>
      <c r="AE31" s="70">
        <f t="shared" si="1"/>
        <v>0</v>
      </c>
      <c r="AF31" s="70">
        <f t="shared" si="2"/>
        <v>1</v>
      </c>
      <c r="AG31" s="70">
        <f t="shared" si="3"/>
        <v>0</v>
      </c>
      <c r="AH31" s="70">
        <f t="shared" si="4"/>
        <v>0</v>
      </c>
      <c r="AI31" s="70">
        <f t="shared" si="5"/>
        <v>1</v>
      </c>
      <c r="AJ31" s="70">
        <f t="shared" si="6"/>
        <v>1</v>
      </c>
      <c r="AK31" s="70">
        <f t="shared" si="7"/>
        <v>2</v>
      </c>
      <c r="AL31" s="70">
        <f t="shared" si="8"/>
        <v>2</v>
      </c>
      <c r="AM31" s="70">
        <f t="shared" si="9"/>
        <v>0</v>
      </c>
      <c r="AN31" s="70">
        <f t="shared" si="10"/>
        <v>1</v>
      </c>
      <c r="AO31" s="70">
        <f t="shared" si="11"/>
        <v>0</v>
      </c>
      <c r="AP31" s="70">
        <f t="shared" si="12"/>
        <v>2</v>
      </c>
      <c r="AQ31" s="70">
        <f t="shared" si="13"/>
        <v>0</v>
      </c>
      <c r="AR31" s="70">
        <f t="shared" si="14"/>
        <v>0</v>
      </c>
      <c r="AS31" s="70">
        <f t="shared" si="15"/>
        <v>1</v>
      </c>
      <c r="AT31" s="70">
        <f t="shared" si="16"/>
        <v>0</v>
      </c>
      <c r="AU31" s="70">
        <f t="shared" si="17"/>
        <v>0</v>
      </c>
      <c r="AV31" s="70">
        <f t="shared" si="18"/>
        <v>1</v>
      </c>
      <c r="AW31" s="70">
        <f t="shared" si="19"/>
        <v>2</v>
      </c>
      <c r="AX31" s="70">
        <f t="shared" si="20"/>
        <v>0</v>
      </c>
      <c r="AY31" s="70">
        <f t="shared" si="21"/>
        <v>0</v>
      </c>
      <c r="AZ31" s="70">
        <f t="shared" si="22"/>
        <v>0</v>
      </c>
      <c r="BA31" s="70">
        <f t="shared" si="23"/>
        <v>1</v>
      </c>
      <c r="BB31" s="70">
        <f t="shared" si="24"/>
        <v>0</v>
      </c>
      <c r="BC31" s="70">
        <f t="shared" si="25"/>
        <v>0</v>
      </c>
    </row>
    <row r="32" spans="1:55" ht="75">
      <c r="A32" s="96"/>
      <c r="B32" s="27" t="s">
        <v>562</v>
      </c>
      <c r="C32" s="18"/>
      <c r="D32" s="28" t="s">
        <v>521</v>
      </c>
      <c r="E32" s="57">
        <v>518386</v>
      </c>
      <c r="F32" s="58">
        <v>500862</v>
      </c>
      <c r="G32" s="59">
        <v>406000</v>
      </c>
      <c r="H32" s="60">
        <v>375151</v>
      </c>
      <c r="I32" s="61">
        <v>556463</v>
      </c>
      <c r="J32" s="60">
        <v>477827</v>
      </c>
      <c r="K32" s="65">
        <v>600000</v>
      </c>
      <c r="L32" s="66">
        <v>628320</v>
      </c>
      <c r="M32" s="66">
        <v>516053.16000000003</v>
      </c>
      <c r="N32" s="66">
        <v>382246</v>
      </c>
      <c r="O32" s="66">
        <v>228000</v>
      </c>
      <c r="P32" s="66">
        <v>452150</v>
      </c>
      <c r="Q32" s="66">
        <v>1043538</v>
      </c>
      <c r="R32" s="91">
        <v>283410</v>
      </c>
      <c r="S32" s="66">
        <v>454330</v>
      </c>
      <c r="T32" s="66">
        <v>264000</v>
      </c>
      <c r="U32" s="66">
        <v>343727.45399999997</v>
      </c>
      <c r="V32" s="66">
        <v>451885</v>
      </c>
      <c r="W32" s="66">
        <v>507018</v>
      </c>
      <c r="X32" s="66">
        <v>395533.33333333331</v>
      </c>
      <c r="Y32" s="66">
        <v>406000</v>
      </c>
      <c r="Z32" s="66">
        <v>511700</v>
      </c>
      <c r="AA32" s="66">
        <v>491468</v>
      </c>
      <c r="AB32" s="66">
        <v>260014.99999999997</v>
      </c>
      <c r="AC32" s="66">
        <v>365000</v>
      </c>
      <c r="AD32" s="67">
        <f t="shared" si="0"/>
        <v>452150</v>
      </c>
      <c r="AE32" s="70">
        <f t="shared" si="1"/>
        <v>1</v>
      </c>
      <c r="AF32" s="70">
        <f t="shared" si="2"/>
        <v>1</v>
      </c>
      <c r="AG32" s="70">
        <f t="shared" si="3"/>
        <v>2</v>
      </c>
      <c r="AH32" s="70">
        <f t="shared" si="4"/>
        <v>2</v>
      </c>
      <c r="AI32" s="70">
        <f t="shared" si="5"/>
        <v>0</v>
      </c>
      <c r="AJ32" s="70">
        <f t="shared" si="6"/>
        <v>1</v>
      </c>
      <c r="AK32" s="70">
        <f t="shared" si="7"/>
        <v>0</v>
      </c>
      <c r="AL32" s="70">
        <f t="shared" si="8"/>
        <v>0</v>
      </c>
      <c r="AM32" s="70">
        <f t="shared" si="9"/>
        <v>1</v>
      </c>
      <c r="AN32" s="70">
        <f t="shared" si="10"/>
        <v>2</v>
      </c>
      <c r="AO32" s="70">
        <f t="shared" si="11"/>
        <v>0</v>
      </c>
      <c r="AP32" s="70">
        <f t="shared" si="12"/>
        <v>2</v>
      </c>
      <c r="AQ32" s="70">
        <f t="shared" si="13"/>
        <v>0</v>
      </c>
      <c r="AR32" s="70">
        <f t="shared" si="14"/>
        <v>0</v>
      </c>
      <c r="AS32" s="70">
        <f t="shared" si="15"/>
        <v>1</v>
      </c>
      <c r="AT32" s="70">
        <f t="shared" si="16"/>
        <v>0</v>
      </c>
      <c r="AU32" s="70">
        <f t="shared" si="17"/>
        <v>0</v>
      </c>
      <c r="AV32" s="70">
        <f t="shared" si="18"/>
        <v>2</v>
      </c>
      <c r="AW32" s="70">
        <f t="shared" si="19"/>
        <v>1</v>
      </c>
      <c r="AX32" s="70">
        <f t="shared" si="20"/>
        <v>2</v>
      </c>
      <c r="AY32" s="70">
        <f t="shared" si="21"/>
        <v>2</v>
      </c>
      <c r="AZ32" s="70">
        <f t="shared" si="22"/>
        <v>1</v>
      </c>
      <c r="BA32" s="70">
        <f t="shared" si="23"/>
        <v>1</v>
      </c>
      <c r="BB32" s="70">
        <f t="shared" si="24"/>
        <v>0</v>
      </c>
      <c r="BC32" s="70">
        <f t="shared" si="25"/>
        <v>2</v>
      </c>
    </row>
    <row r="33" spans="1:55" ht="120">
      <c r="A33" s="96"/>
      <c r="B33" s="27" t="s">
        <v>563</v>
      </c>
      <c r="C33" s="18"/>
      <c r="D33" s="28" t="s">
        <v>521</v>
      </c>
      <c r="E33" s="57">
        <v>831839</v>
      </c>
      <c r="F33" s="58">
        <v>638908</v>
      </c>
      <c r="G33" s="59">
        <v>476000</v>
      </c>
      <c r="H33" s="60">
        <v>671910</v>
      </c>
      <c r="I33" s="61">
        <v>652405</v>
      </c>
      <c r="J33" s="60">
        <v>771000</v>
      </c>
      <c r="K33" s="65">
        <v>300000</v>
      </c>
      <c r="L33" s="66">
        <v>306306</v>
      </c>
      <c r="M33" s="66">
        <v>726210.36</v>
      </c>
      <c r="N33" s="66">
        <v>667149</v>
      </c>
      <c r="O33" s="66">
        <v>252000</v>
      </c>
      <c r="P33" s="66">
        <v>433150</v>
      </c>
      <c r="Q33" s="66">
        <v>1006923</v>
      </c>
      <c r="R33" s="91">
        <v>331552</v>
      </c>
      <c r="S33" s="66">
        <v>788636</v>
      </c>
      <c r="T33" s="66">
        <v>309000</v>
      </c>
      <c r="U33" s="66">
        <v>1191120</v>
      </c>
      <c r="V33" s="66">
        <v>796147</v>
      </c>
      <c r="W33" s="66">
        <v>685965</v>
      </c>
      <c r="X33" s="66">
        <v>361864.44444444444</v>
      </c>
      <c r="Y33" s="66">
        <v>476000</v>
      </c>
      <c r="Z33" s="66">
        <v>856800</v>
      </c>
      <c r="AA33" s="66">
        <v>762576</v>
      </c>
      <c r="AB33" s="66">
        <v>246329.99999999997</v>
      </c>
      <c r="AC33" s="66">
        <v>398000</v>
      </c>
      <c r="AD33" s="67">
        <f t="shared" si="0"/>
        <v>652405</v>
      </c>
      <c r="AE33" s="70">
        <f t="shared" si="1"/>
        <v>0</v>
      </c>
      <c r="AF33" s="70">
        <f t="shared" si="2"/>
        <v>2</v>
      </c>
      <c r="AG33" s="70">
        <f t="shared" si="3"/>
        <v>0</v>
      </c>
      <c r="AH33" s="70">
        <f t="shared" si="4"/>
        <v>1</v>
      </c>
      <c r="AI33" s="70">
        <f t="shared" si="5"/>
        <v>2</v>
      </c>
      <c r="AJ33" s="70">
        <f t="shared" si="6"/>
        <v>1</v>
      </c>
      <c r="AK33" s="70">
        <f t="shared" si="7"/>
        <v>0</v>
      </c>
      <c r="AL33" s="70">
        <f t="shared" si="8"/>
        <v>0</v>
      </c>
      <c r="AM33" s="70">
        <f t="shared" si="9"/>
        <v>1</v>
      </c>
      <c r="AN33" s="70">
        <f t="shared" si="10"/>
        <v>1</v>
      </c>
      <c r="AO33" s="70">
        <f t="shared" si="11"/>
        <v>0</v>
      </c>
      <c r="AP33" s="70">
        <f t="shared" si="12"/>
        <v>0</v>
      </c>
      <c r="AQ33" s="70">
        <f t="shared" si="13"/>
        <v>0</v>
      </c>
      <c r="AR33" s="70">
        <f t="shared" si="14"/>
        <v>0</v>
      </c>
      <c r="AS33" s="70">
        <f t="shared" si="15"/>
        <v>0</v>
      </c>
      <c r="AT33" s="70">
        <f t="shared" si="16"/>
        <v>0</v>
      </c>
      <c r="AU33" s="70">
        <f t="shared" si="17"/>
        <v>0</v>
      </c>
      <c r="AV33" s="70">
        <f t="shared" si="18"/>
        <v>0</v>
      </c>
      <c r="AW33" s="70">
        <f t="shared" si="19"/>
        <v>1</v>
      </c>
      <c r="AX33" s="70">
        <f t="shared" si="20"/>
        <v>0</v>
      </c>
      <c r="AY33" s="70">
        <f t="shared" si="21"/>
        <v>0</v>
      </c>
      <c r="AZ33" s="70">
        <f t="shared" si="22"/>
        <v>0</v>
      </c>
      <c r="BA33" s="70">
        <f t="shared" si="23"/>
        <v>1</v>
      </c>
      <c r="BB33" s="70">
        <f t="shared" si="24"/>
        <v>0</v>
      </c>
      <c r="BC33" s="70">
        <f t="shared" si="25"/>
        <v>0</v>
      </c>
    </row>
    <row r="34" spans="1:55" ht="135">
      <c r="A34" s="96"/>
      <c r="B34" s="27" t="s">
        <v>564</v>
      </c>
      <c r="C34" s="18"/>
      <c r="D34" s="28" t="s">
        <v>521</v>
      </c>
      <c r="E34" s="57">
        <v>298127</v>
      </c>
      <c r="F34" s="58">
        <v>284958</v>
      </c>
      <c r="G34" s="59">
        <v>210000</v>
      </c>
      <c r="H34" s="60">
        <v>257549</v>
      </c>
      <c r="I34" s="61">
        <v>248913</v>
      </c>
      <c r="J34" s="60">
        <v>256410</v>
      </c>
      <c r="K34" s="65">
        <v>300000</v>
      </c>
      <c r="L34" s="66">
        <v>209440.00000000003</v>
      </c>
      <c r="M34" s="66">
        <v>276922.8</v>
      </c>
      <c r="N34" s="66">
        <v>280056</v>
      </c>
      <c r="O34" s="66">
        <v>214200</v>
      </c>
      <c r="P34" s="66">
        <v>189050</v>
      </c>
      <c r="Q34" s="66">
        <v>823846</v>
      </c>
      <c r="R34" s="91">
        <v>122023</v>
      </c>
      <c r="S34" s="66">
        <v>298012</v>
      </c>
      <c r="T34" s="66">
        <v>180000</v>
      </c>
      <c r="U34" s="66">
        <v>1191120</v>
      </c>
      <c r="V34" s="66">
        <v>283879</v>
      </c>
      <c r="W34" s="66">
        <v>745614</v>
      </c>
      <c r="X34" s="66">
        <v>139366.66666666666</v>
      </c>
      <c r="Y34" s="66">
        <v>210000</v>
      </c>
      <c r="Z34" s="66">
        <v>214200</v>
      </c>
      <c r="AA34" s="66">
        <v>278404</v>
      </c>
      <c r="AB34" s="66">
        <v>205274.99999999997</v>
      </c>
      <c r="AC34" s="66">
        <v>165000</v>
      </c>
      <c r="AD34" s="67">
        <f t="shared" ref="AD34:AD65" si="26">IFERROR(MEDIAN(E34:AC34),0)</f>
        <v>256410</v>
      </c>
      <c r="AE34" s="70">
        <f t="shared" ref="AE34:AE65" si="27">IF(E34=$AD34,2,IF(AND(($AD34-E34)/$AD34&lt;=0.2,($AD34-E34)/$AD34&gt;0),2,IF(AND(($AD34-E34)/$AD34&gt;=-0.2,($AD34-E34)/$AD34&lt;0),1,0)))</f>
        <v>1</v>
      </c>
      <c r="AF34" s="70">
        <f t="shared" ref="AF34:AF65" si="28">IF(F34=$AD34,2,IF(AND(($AD34-F34)/$AD34&lt;=0.2,($AD34-F34)/$AD34&gt;0),2,IF(AND(($AD34-F34)/$AD34&gt;=-0.2,($AD34-F34)/$AD34&lt;0),1,0)))</f>
        <v>1</v>
      </c>
      <c r="AG34" s="70">
        <f t="shared" ref="AG34:AG65" si="29">IF(G34=$AD34,2,IF(AND(($AD34-G34)/$AD34&lt;=0.2,($AD34-G34)/$AD34&gt;0),2,IF(AND(($AD34-G34)/$AD34&gt;=-0.2,($AD34-G34)/$AD34&lt;0),1,0)))</f>
        <v>2</v>
      </c>
      <c r="AH34" s="70">
        <f t="shared" ref="AH34:AH65" si="30">IF(H34=$AD34,2,IF(AND(($AD34-H34)/$AD34&lt;=0.2,($AD34-H34)/$AD34&gt;0),2,IF(AND(($AD34-H34)/$AD34&gt;=-0.2,($AD34-H34)/$AD34&lt;0),1,0)))</f>
        <v>1</v>
      </c>
      <c r="AI34" s="70">
        <f t="shared" ref="AI34:AI65" si="31">IF(I34=$AD34,2,IF(AND(($AD34-I34)/$AD34&lt;=0.2,($AD34-I34)/$AD34&gt;0),2,IF(AND(($AD34-I34)/$AD34&gt;=-0.2,($AD34-I34)/$AD34&lt;0),1,0)))</f>
        <v>2</v>
      </c>
      <c r="AJ34" s="70">
        <f t="shared" ref="AJ34:AJ65" si="32">IF(J34=$AD34,2,IF(AND(($AD34-J34)/$AD34&lt;=0.2,($AD34-J34)/$AD34&gt;0),2,IF(AND(($AD34-J34)/$AD34&gt;=-0.2,($AD34-J34)/$AD34&lt;0),1,0)))</f>
        <v>2</v>
      </c>
      <c r="AK34" s="70">
        <f t="shared" ref="AK34:AK65" si="33">IF(K34=$AD34,2,IF(AND(($AD34-K34)/$AD34&lt;=0.2,($AD34-K34)/$AD34&gt;0),2,IF(AND(($AD34-K34)/$AD34&gt;=-0.2,($AD34-K34)/$AD34&lt;0),1,0)))</f>
        <v>1</v>
      </c>
      <c r="AL34" s="70">
        <f t="shared" ref="AL34:AL65" si="34">IF(L34=$AD34,2,IF(AND(($AD34-L34)/$AD34&lt;=0.2,($AD34-L34)/$AD34&gt;0),2,IF(AND(($AD34-L34)/$AD34&gt;=-0.2,($AD34-L34)/$AD34&lt;0),1,0)))</f>
        <v>2</v>
      </c>
      <c r="AM34" s="70">
        <f t="shared" ref="AM34:AM65" si="35">IF(M34=$AD34,2,IF(AND(($AD34-M34)/$AD34&lt;=0.2,($AD34-M34)/$AD34&gt;0),2,IF(AND(($AD34-M34)/$AD34&gt;=-0.2,($AD34-M34)/$AD34&lt;0),1,0)))</f>
        <v>1</v>
      </c>
      <c r="AN34" s="70">
        <f t="shared" ref="AN34:AN65" si="36">IF(N34=$AD34,2,IF(AND(($AD34-N34)/$AD34&lt;=0.2,($AD34-N34)/$AD34&gt;0),2,IF(AND(($AD34-N34)/$AD34&gt;=-0.2,($AD34-N34)/$AD34&lt;0),1,0)))</f>
        <v>1</v>
      </c>
      <c r="AO34" s="70">
        <f t="shared" ref="AO34:AO65" si="37">IF(O34=$AD34,2,IF(AND(($AD34-O34)/$AD34&lt;=0.2,($AD34-O34)/$AD34&gt;0),2,IF(AND(($AD34-O34)/$AD34&gt;=-0.2,($AD34-O34)/$AD34&lt;0),1,0)))</f>
        <v>2</v>
      </c>
      <c r="AP34" s="70">
        <f t="shared" ref="AP34:AP65" si="38">IF(P34=$AD34,2,IF(AND(($AD34-P34)/$AD34&lt;=0.2,($AD34-P34)/$AD34&gt;0),2,IF(AND(($AD34-P34)/$AD34&gt;=-0.2,($AD34-P34)/$AD34&lt;0),1,0)))</f>
        <v>0</v>
      </c>
      <c r="AQ34" s="70">
        <f t="shared" ref="AQ34:AQ65" si="39">IF(Q34=$AD34,2,IF(AND(($AD34-Q34)/$AD34&lt;=0.2,($AD34-Q34)/$AD34&gt;0),2,IF(AND(($AD34-Q34)/$AD34&gt;=-0.2,($AD34-Q34)/$AD34&lt;0),1,0)))</f>
        <v>0</v>
      </c>
      <c r="AR34" s="70">
        <f t="shared" ref="AR34:AR65" si="40">IF(R34=$AD34,2,IF(AND(($AD34-R34)/$AD34&lt;=0.2,($AD34-R34)/$AD34&gt;0),2,IF(AND(($AD34-R34)/$AD34&gt;=-0.2,($AD34-R34)/$AD34&lt;0),1,0)))</f>
        <v>0</v>
      </c>
      <c r="AS34" s="70">
        <f t="shared" ref="AS34:AS65" si="41">IF(S34=$AD34,2,IF(AND(($AD34-S34)/$AD34&lt;=0.2,($AD34-S34)/$AD34&gt;0),2,IF(AND(($AD34-S34)/$AD34&gt;=-0.2,($AD34-S34)/$AD34&lt;0),1,0)))</f>
        <v>1</v>
      </c>
      <c r="AT34" s="70">
        <f t="shared" ref="AT34:AT65" si="42">IF(T34=$AD34,2,IF(AND(($AD34-T34)/$AD34&lt;=0.2,($AD34-T34)/$AD34&gt;0),2,IF(AND(($AD34-T34)/$AD34&gt;=-0.2,($AD34-T34)/$AD34&lt;0),1,0)))</f>
        <v>0</v>
      </c>
      <c r="AU34" s="70">
        <f t="shared" ref="AU34:AU65" si="43">IF(U34=$AD34,2,IF(AND(($AD34-U34)/$AD34&lt;=0.2,($AD34-U34)/$AD34&gt;0),2,IF(AND(($AD34-U34)/$AD34&gt;=-0.2,($AD34-U34)/$AD34&lt;0),1,0)))</f>
        <v>0</v>
      </c>
      <c r="AV34" s="70">
        <f t="shared" ref="AV34:AV65" si="44">IF(V34=$AD34,2,IF(AND(($AD34-V34)/$AD34&lt;=0.2,($AD34-V34)/$AD34&gt;0),2,IF(AND(($AD34-V34)/$AD34&gt;=-0.2,($AD34-V34)/$AD34&lt;0),1,0)))</f>
        <v>1</v>
      </c>
      <c r="AW34" s="70">
        <f t="shared" ref="AW34:AW65" si="45">IF(W34=$AD34,2,IF(AND(($AD34-W34)/$AD34&lt;=0.2,($AD34-W34)/$AD34&gt;0),2,IF(AND(($AD34-W34)/$AD34&gt;=-0.2,($AD34-W34)/$AD34&lt;0),1,0)))</f>
        <v>0</v>
      </c>
      <c r="AX34" s="70">
        <f t="shared" ref="AX34:AX65" si="46">IF(X34=$AD34,2,IF(AND(($AD34-X34)/$AD34&lt;=0.2,($AD34-X34)/$AD34&gt;0),2,IF(AND(($AD34-X34)/$AD34&gt;=-0.2,($AD34-X34)/$AD34&lt;0),1,0)))</f>
        <v>0</v>
      </c>
      <c r="AY34" s="70">
        <f t="shared" ref="AY34:AY65" si="47">IF(Y34=$AD34,2,IF(AND(($AD34-Y34)/$AD34&lt;=0.2,($AD34-Y34)/$AD34&gt;0),2,IF(AND(($AD34-Y34)/$AD34&gt;=-0.2,($AD34-Y34)/$AD34&lt;0),1,0)))</f>
        <v>2</v>
      </c>
      <c r="AZ34" s="70">
        <f t="shared" ref="AZ34:AZ65" si="48">IF(Z34=$AD34,2,IF(AND(($AD34-Z34)/$AD34&lt;=0.2,($AD34-Z34)/$AD34&gt;0),2,IF(AND(($AD34-Z34)/$AD34&gt;=-0.2,($AD34-Z34)/$AD34&lt;0),1,0)))</f>
        <v>2</v>
      </c>
      <c r="BA34" s="70">
        <f t="shared" ref="BA34:BA65" si="49">IF(AA34=$AD34,2,IF(AND(($AD34-AA34)/$AD34&lt;=0.2,($AD34-AA34)/$AD34&gt;0),2,IF(AND(($AD34-AA34)/$AD34&gt;=-0.2,($AD34-AA34)/$AD34&lt;0),1,0)))</f>
        <v>1</v>
      </c>
      <c r="BB34" s="70">
        <f t="shared" ref="BB34:BB65" si="50">IF(AB34=$AD34,2,IF(AND(($AD34-AB34)/$AD34&lt;=0.2,($AD34-AB34)/$AD34&gt;0),2,IF(AND(($AD34-AB34)/$AD34&gt;=-0.2,($AD34-AB34)/$AD34&lt;0),1,0)))</f>
        <v>2</v>
      </c>
      <c r="BC34" s="70">
        <f t="shared" ref="BC34:BC65" si="51">IF(AC34=$AD34,2,IF(AND(($AD34-AC34)/$AD34&lt;=0.2,($AD34-AC34)/$AD34&gt;0),2,IF(AND(($AD34-AC34)/$AD34&gt;=-0.2,($AD34-AC34)/$AD34&lt;0),1,0)))</f>
        <v>0</v>
      </c>
    </row>
    <row r="35" spans="1:55">
      <c r="A35" s="97"/>
      <c r="B35" s="27" t="s">
        <v>565</v>
      </c>
      <c r="C35" s="18"/>
      <c r="D35" s="28" t="s">
        <v>521</v>
      </c>
      <c r="E35" s="57">
        <v>960550</v>
      </c>
      <c r="F35" s="58">
        <v>912015</v>
      </c>
      <c r="G35" s="59">
        <v>700000.00000000012</v>
      </c>
      <c r="H35" s="60">
        <v>864658</v>
      </c>
      <c r="I35" s="61">
        <v>710640</v>
      </c>
      <c r="J35" s="60">
        <v>859874</v>
      </c>
      <c r="K35" s="65">
        <v>1000000</v>
      </c>
      <c r="L35" s="66">
        <v>589050</v>
      </c>
      <c r="M35" s="66">
        <v>865365.12</v>
      </c>
      <c r="N35" s="66">
        <v>928505</v>
      </c>
      <c r="O35" s="66">
        <v>456960</v>
      </c>
      <c r="P35" s="66">
        <v>653550</v>
      </c>
      <c r="Q35" s="66">
        <v>457692</v>
      </c>
      <c r="R35" s="91">
        <v>513694</v>
      </c>
      <c r="S35" s="66">
        <v>954215</v>
      </c>
      <c r="T35" s="66">
        <v>479000</v>
      </c>
      <c r="U35" s="66">
        <v>694029.77128800005</v>
      </c>
      <c r="V35" s="66">
        <v>952520</v>
      </c>
      <c r="W35" s="66">
        <v>984211</v>
      </c>
      <c r="X35" s="66">
        <v>521994.44444444444</v>
      </c>
      <c r="Y35" s="66">
        <v>700000.00000000012</v>
      </c>
      <c r="Z35" s="66">
        <v>904400</v>
      </c>
      <c r="AA35" s="66">
        <v>796854</v>
      </c>
      <c r="AB35" s="66">
        <v>684250</v>
      </c>
      <c r="AC35" s="66">
        <v>600000</v>
      </c>
      <c r="AD35" s="67">
        <f t="shared" si="26"/>
        <v>710640</v>
      </c>
      <c r="AE35" s="70">
        <f t="shared" si="27"/>
        <v>0</v>
      </c>
      <c r="AF35" s="70">
        <f t="shared" si="28"/>
        <v>0</v>
      </c>
      <c r="AG35" s="70">
        <f t="shared" si="29"/>
        <v>2</v>
      </c>
      <c r="AH35" s="70">
        <f t="shared" si="30"/>
        <v>0</v>
      </c>
      <c r="AI35" s="70">
        <f t="shared" si="31"/>
        <v>2</v>
      </c>
      <c r="AJ35" s="70">
        <f t="shared" si="32"/>
        <v>0</v>
      </c>
      <c r="AK35" s="70">
        <f t="shared" si="33"/>
        <v>0</v>
      </c>
      <c r="AL35" s="70">
        <f t="shared" si="34"/>
        <v>2</v>
      </c>
      <c r="AM35" s="70">
        <f t="shared" si="35"/>
        <v>0</v>
      </c>
      <c r="AN35" s="70">
        <f t="shared" si="36"/>
        <v>0</v>
      </c>
      <c r="AO35" s="70">
        <f t="shared" si="37"/>
        <v>0</v>
      </c>
      <c r="AP35" s="70">
        <f t="shared" si="38"/>
        <v>2</v>
      </c>
      <c r="AQ35" s="70">
        <f t="shared" si="39"/>
        <v>0</v>
      </c>
      <c r="AR35" s="70">
        <f t="shared" si="40"/>
        <v>0</v>
      </c>
      <c r="AS35" s="70">
        <f t="shared" si="41"/>
        <v>0</v>
      </c>
      <c r="AT35" s="70">
        <f t="shared" si="42"/>
        <v>0</v>
      </c>
      <c r="AU35" s="70">
        <f t="shared" si="43"/>
        <v>2</v>
      </c>
      <c r="AV35" s="70">
        <f t="shared" si="44"/>
        <v>0</v>
      </c>
      <c r="AW35" s="70">
        <f t="shared" si="45"/>
        <v>0</v>
      </c>
      <c r="AX35" s="70">
        <f t="shared" si="46"/>
        <v>0</v>
      </c>
      <c r="AY35" s="70">
        <f t="shared" si="47"/>
        <v>2</v>
      </c>
      <c r="AZ35" s="70">
        <f t="shared" si="48"/>
        <v>0</v>
      </c>
      <c r="BA35" s="70">
        <f t="shared" si="49"/>
        <v>1</v>
      </c>
      <c r="BB35" s="70">
        <f t="shared" si="50"/>
        <v>2</v>
      </c>
      <c r="BC35" s="70">
        <f t="shared" si="51"/>
        <v>2</v>
      </c>
    </row>
    <row r="36" spans="1:55" ht="120">
      <c r="A36" s="27" t="s">
        <v>262</v>
      </c>
      <c r="B36" s="27" t="s">
        <v>566</v>
      </c>
      <c r="C36" s="18"/>
      <c r="D36" s="28" t="s">
        <v>521</v>
      </c>
      <c r="E36" s="57">
        <v>4423739</v>
      </c>
      <c r="F36" s="58">
        <v>4382178</v>
      </c>
      <c r="G36" s="59">
        <v>7700000</v>
      </c>
      <c r="H36" s="60">
        <v>5608057</v>
      </c>
      <c r="I36" s="61">
        <v>10553620.000000002</v>
      </c>
      <c r="J36" s="60">
        <v>4857450</v>
      </c>
      <c r="K36" s="65">
        <v>4000000</v>
      </c>
      <c r="L36" s="66">
        <v>4351116</v>
      </c>
      <c r="M36" s="66">
        <v>4485615.84</v>
      </c>
      <c r="N36" s="66">
        <v>5824978</v>
      </c>
      <c r="O36" s="66">
        <v>4141200</v>
      </c>
      <c r="P36" s="66">
        <v>4456600</v>
      </c>
      <c r="Q36" s="66">
        <v>4943077</v>
      </c>
      <c r="R36" s="91">
        <v>4233146</v>
      </c>
      <c r="S36" s="66">
        <v>5064903</v>
      </c>
      <c r="T36" s="66">
        <v>3855000</v>
      </c>
      <c r="U36" s="66">
        <v>15314400</v>
      </c>
      <c r="V36" s="66">
        <v>5026866</v>
      </c>
      <c r="W36" s="66">
        <v>8947368</v>
      </c>
      <c r="X36" s="66">
        <v>4395788.888888889</v>
      </c>
      <c r="Y36" s="66">
        <v>7700000</v>
      </c>
      <c r="Z36" s="66">
        <v>5117000</v>
      </c>
      <c r="AA36" s="66">
        <v>5399460</v>
      </c>
      <c r="AB36" s="66">
        <v>2463300</v>
      </c>
      <c r="AC36" s="66">
        <v>5000000</v>
      </c>
      <c r="AD36" s="67">
        <f t="shared" si="26"/>
        <v>4943077</v>
      </c>
      <c r="AE36" s="70">
        <f t="shared" si="27"/>
        <v>2</v>
      </c>
      <c r="AF36" s="70">
        <f t="shared" si="28"/>
        <v>2</v>
      </c>
      <c r="AG36" s="70">
        <f t="shared" si="29"/>
        <v>0</v>
      </c>
      <c r="AH36" s="70">
        <f t="shared" si="30"/>
        <v>1</v>
      </c>
      <c r="AI36" s="70">
        <f t="shared" si="31"/>
        <v>0</v>
      </c>
      <c r="AJ36" s="70">
        <f t="shared" si="32"/>
        <v>2</v>
      </c>
      <c r="AK36" s="70">
        <f t="shared" si="33"/>
        <v>2</v>
      </c>
      <c r="AL36" s="70">
        <f t="shared" si="34"/>
        <v>2</v>
      </c>
      <c r="AM36" s="70">
        <f t="shared" si="35"/>
        <v>2</v>
      </c>
      <c r="AN36" s="70">
        <f t="shared" si="36"/>
        <v>1</v>
      </c>
      <c r="AO36" s="70">
        <f t="shared" si="37"/>
        <v>2</v>
      </c>
      <c r="AP36" s="70">
        <f t="shared" si="38"/>
        <v>2</v>
      </c>
      <c r="AQ36" s="70">
        <f t="shared" si="39"/>
        <v>2</v>
      </c>
      <c r="AR36" s="70">
        <f t="shared" si="40"/>
        <v>2</v>
      </c>
      <c r="AS36" s="70">
        <f t="shared" si="41"/>
        <v>1</v>
      </c>
      <c r="AT36" s="70">
        <f t="shared" si="42"/>
        <v>0</v>
      </c>
      <c r="AU36" s="70">
        <f t="shared" si="43"/>
        <v>0</v>
      </c>
      <c r="AV36" s="70">
        <f t="shared" si="44"/>
        <v>1</v>
      </c>
      <c r="AW36" s="70">
        <f t="shared" si="45"/>
        <v>0</v>
      </c>
      <c r="AX36" s="70">
        <f t="shared" si="46"/>
        <v>2</v>
      </c>
      <c r="AY36" s="70">
        <f t="shared" si="47"/>
        <v>0</v>
      </c>
      <c r="AZ36" s="70">
        <f t="shared" si="48"/>
        <v>1</v>
      </c>
      <c r="BA36" s="70">
        <f t="shared" si="49"/>
        <v>1</v>
      </c>
      <c r="BB36" s="70">
        <f t="shared" si="50"/>
        <v>0</v>
      </c>
      <c r="BC36" s="70">
        <f t="shared" si="51"/>
        <v>1</v>
      </c>
    </row>
    <row r="37" spans="1:55" ht="135">
      <c r="A37" s="27" t="s">
        <v>567</v>
      </c>
      <c r="B37" s="27" t="s">
        <v>568</v>
      </c>
      <c r="C37" s="18"/>
      <c r="D37" s="28" t="s">
        <v>521</v>
      </c>
      <c r="E37" s="57">
        <v>4154471</v>
      </c>
      <c r="F37" s="58">
        <v>4174974</v>
      </c>
      <c r="G37" s="59">
        <v>8400000</v>
      </c>
      <c r="H37" s="60">
        <v>3657053</v>
      </c>
      <c r="I37" s="61">
        <v>11513040</v>
      </c>
      <c r="J37" s="60">
        <v>4250000</v>
      </c>
      <c r="K37" s="65">
        <v>3600000</v>
      </c>
      <c r="L37" s="66">
        <v>3534300.0000000005</v>
      </c>
      <c r="M37" s="66">
        <v>5968058.4000000004</v>
      </c>
      <c r="N37" s="66">
        <v>3772538</v>
      </c>
      <c r="O37" s="66">
        <v>3141600</v>
      </c>
      <c r="P37" s="66">
        <v>4094200</v>
      </c>
      <c r="Q37" s="66">
        <v>5858462</v>
      </c>
      <c r="R37" s="91">
        <v>3187102</v>
      </c>
      <c r="S37" s="66">
        <v>3725439</v>
      </c>
      <c r="T37" s="66">
        <v>2978000</v>
      </c>
      <c r="U37" s="66">
        <v>13612800</v>
      </c>
      <c r="V37" s="66">
        <v>3666107</v>
      </c>
      <c r="W37" s="66">
        <v>5964913</v>
      </c>
      <c r="X37" s="66">
        <v>3936388.888888889</v>
      </c>
      <c r="Y37" s="66">
        <v>8400000</v>
      </c>
      <c r="Z37" s="66">
        <v>3927000</v>
      </c>
      <c r="AA37" s="66">
        <v>3788862</v>
      </c>
      <c r="AB37" s="66">
        <v>2052749.9999999998</v>
      </c>
      <c r="AC37" s="66">
        <v>2780000</v>
      </c>
      <c r="AD37" s="67">
        <f t="shared" si="26"/>
        <v>3927000</v>
      </c>
      <c r="AE37" s="70">
        <f t="shared" si="27"/>
        <v>1</v>
      </c>
      <c r="AF37" s="70">
        <f t="shared" si="28"/>
        <v>1</v>
      </c>
      <c r="AG37" s="70">
        <f t="shared" si="29"/>
        <v>0</v>
      </c>
      <c r="AH37" s="70">
        <f t="shared" si="30"/>
        <v>2</v>
      </c>
      <c r="AI37" s="70">
        <f t="shared" si="31"/>
        <v>0</v>
      </c>
      <c r="AJ37" s="70">
        <f t="shared" si="32"/>
        <v>1</v>
      </c>
      <c r="AK37" s="70">
        <f t="shared" si="33"/>
        <v>2</v>
      </c>
      <c r="AL37" s="70">
        <f t="shared" si="34"/>
        <v>2</v>
      </c>
      <c r="AM37" s="70">
        <f t="shared" si="35"/>
        <v>0</v>
      </c>
      <c r="AN37" s="70">
        <f t="shared" si="36"/>
        <v>2</v>
      </c>
      <c r="AO37" s="70">
        <f t="shared" si="37"/>
        <v>2</v>
      </c>
      <c r="AP37" s="70">
        <f t="shared" si="38"/>
        <v>1</v>
      </c>
      <c r="AQ37" s="70">
        <f t="shared" si="39"/>
        <v>0</v>
      </c>
      <c r="AR37" s="70">
        <f t="shared" si="40"/>
        <v>2</v>
      </c>
      <c r="AS37" s="70">
        <f t="shared" si="41"/>
        <v>2</v>
      </c>
      <c r="AT37" s="70">
        <f t="shared" si="42"/>
        <v>0</v>
      </c>
      <c r="AU37" s="70">
        <f t="shared" si="43"/>
        <v>0</v>
      </c>
      <c r="AV37" s="70">
        <f t="shared" si="44"/>
        <v>2</v>
      </c>
      <c r="AW37" s="70">
        <f t="shared" si="45"/>
        <v>0</v>
      </c>
      <c r="AX37" s="70">
        <f t="shared" si="46"/>
        <v>1</v>
      </c>
      <c r="AY37" s="70">
        <f t="shared" si="47"/>
        <v>0</v>
      </c>
      <c r="AZ37" s="70">
        <f t="shared" si="48"/>
        <v>2</v>
      </c>
      <c r="BA37" s="70">
        <f t="shared" si="49"/>
        <v>2</v>
      </c>
      <c r="BB37" s="70">
        <f t="shared" si="50"/>
        <v>0</v>
      </c>
      <c r="BC37" s="70">
        <f t="shared" si="51"/>
        <v>0</v>
      </c>
    </row>
    <row r="38" spans="1:55" ht="120">
      <c r="A38" s="27" t="s">
        <v>264</v>
      </c>
      <c r="B38" s="27" t="s">
        <v>569</v>
      </c>
      <c r="C38" s="18"/>
      <c r="D38" s="28" t="s">
        <v>521</v>
      </c>
      <c r="E38" s="57">
        <v>7303773</v>
      </c>
      <c r="F38" s="58">
        <v>7157895</v>
      </c>
      <c r="G38" s="59">
        <v>9800000</v>
      </c>
      <c r="H38" s="60">
        <v>5654477</v>
      </c>
      <c r="I38" s="61">
        <v>13431880</v>
      </c>
      <c r="J38" s="60">
        <v>6958742</v>
      </c>
      <c r="K38" s="65">
        <v>6000000</v>
      </c>
      <c r="L38" s="66">
        <v>5497800</v>
      </c>
      <c r="M38" s="66">
        <v>7327886.4000000004</v>
      </c>
      <c r="N38" s="66">
        <v>5765305</v>
      </c>
      <c r="O38" s="66">
        <v>4569600</v>
      </c>
      <c r="P38" s="66">
        <v>6007700</v>
      </c>
      <c r="Q38" s="66">
        <v>8421538</v>
      </c>
      <c r="R38" s="91">
        <v>5502155</v>
      </c>
      <c r="S38" s="66">
        <v>6804011</v>
      </c>
      <c r="T38" s="66">
        <v>5120000</v>
      </c>
      <c r="U38" s="66">
        <v>20419200</v>
      </c>
      <c r="V38" s="66">
        <v>7192501</v>
      </c>
      <c r="W38" s="66">
        <v>13421053</v>
      </c>
      <c r="X38" s="66">
        <v>4956218.888888889</v>
      </c>
      <c r="Y38" s="66">
        <v>9800000</v>
      </c>
      <c r="Z38" s="66">
        <v>7259000</v>
      </c>
      <c r="AA38" s="66">
        <v>6537417</v>
      </c>
      <c r="AB38" s="66">
        <v>2873850</v>
      </c>
      <c r="AC38" s="66">
        <v>6450000</v>
      </c>
      <c r="AD38" s="67">
        <f t="shared" si="26"/>
        <v>6804011</v>
      </c>
      <c r="AE38" s="70">
        <f t="shared" si="27"/>
        <v>1</v>
      </c>
      <c r="AF38" s="70">
        <f t="shared" si="28"/>
        <v>1</v>
      </c>
      <c r="AG38" s="70">
        <f t="shared" si="29"/>
        <v>0</v>
      </c>
      <c r="AH38" s="70">
        <f t="shared" si="30"/>
        <v>2</v>
      </c>
      <c r="AI38" s="70">
        <f t="shared" si="31"/>
        <v>0</v>
      </c>
      <c r="AJ38" s="70">
        <f t="shared" si="32"/>
        <v>1</v>
      </c>
      <c r="AK38" s="70">
        <f t="shared" si="33"/>
        <v>2</v>
      </c>
      <c r="AL38" s="70">
        <f t="shared" si="34"/>
        <v>2</v>
      </c>
      <c r="AM38" s="70">
        <f t="shared" si="35"/>
        <v>1</v>
      </c>
      <c r="AN38" s="70">
        <f t="shared" si="36"/>
        <v>2</v>
      </c>
      <c r="AO38" s="70">
        <f t="shared" si="37"/>
        <v>0</v>
      </c>
      <c r="AP38" s="70">
        <f t="shared" si="38"/>
        <v>2</v>
      </c>
      <c r="AQ38" s="70">
        <f t="shared" si="39"/>
        <v>0</v>
      </c>
      <c r="AR38" s="70">
        <f t="shared" si="40"/>
        <v>2</v>
      </c>
      <c r="AS38" s="70">
        <f t="shared" si="41"/>
        <v>2</v>
      </c>
      <c r="AT38" s="70">
        <f t="shared" si="42"/>
        <v>0</v>
      </c>
      <c r="AU38" s="70">
        <f t="shared" si="43"/>
        <v>0</v>
      </c>
      <c r="AV38" s="70">
        <f t="shared" si="44"/>
        <v>1</v>
      </c>
      <c r="AW38" s="70">
        <f t="shared" si="45"/>
        <v>0</v>
      </c>
      <c r="AX38" s="70">
        <f t="shared" si="46"/>
        <v>0</v>
      </c>
      <c r="AY38" s="70">
        <f t="shared" si="47"/>
        <v>0</v>
      </c>
      <c r="AZ38" s="70">
        <f t="shared" si="48"/>
        <v>1</v>
      </c>
      <c r="BA38" s="70">
        <f t="shared" si="49"/>
        <v>2</v>
      </c>
      <c r="BB38" s="70">
        <f t="shared" si="50"/>
        <v>0</v>
      </c>
      <c r="BC38" s="70">
        <f t="shared" si="51"/>
        <v>2</v>
      </c>
    </row>
    <row r="39" spans="1:55" ht="120">
      <c r="A39" s="27" t="s">
        <v>570</v>
      </c>
      <c r="B39" s="27" t="s">
        <v>571</v>
      </c>
      <c r="C39" s="18"/>
      <c r="D39" s="28" t="s">
        <v>521</v>
      </c>
      <c r="E39" s="57">
        <v>7347672</v>
      </c>
      <c r="F39" s="58">
        <v>6562981</v>
      </c>
      <c r="G39" s="59">
        <v>12600000</v>
      </c>
      <c r="H39" s="60">
        <v>7864957</v>
      </c>
      <c r="I39" s="61">
        <v>17269560</v>
      </c>
      <c r="J39" s="60">
        <v>7517068</v>
      </c>
      <c r="K39" s="65">
        <v>9200000</v>
      </c>
      <c r="L39" s="66">
        <v>6348650.0000000009</v>
      </c>
      <c r="M39" s="66">
        <v>7685343.7199999997</v>
      </c>
      <c r="N39" s="66">
        <v>8001380</v>
      </c>
      <c r="O39" s="66">
        <v>6426000</v>
      </c>
      <c r="P39" s="66">
        <v>6992600</v>
      </c>
      <c r="Q39" s="66">
        <v>8970769</v>
      </c>
      <c r="R39" s="91">
        <v>6321737</v>
      </c>
      <c r="S39" s="66">
        <v>7235598</v>
      </c>
      <c r="T39" s="66">
        <v>5140000</v>
      </c>
      <c r="U39" s="66">
        <v>23822400</v>
      </c>
      <c r="V39" s="66">
        <v>7506112</v>
      </c>
      <c r="W39" s="66">
        <v>10438597</v>
      </c>
      <c r="X39" s="66">
        <v>5175433.333333333</v>
      </c>
      <c r="Y39" s="66">
        <v>12600000</v>
      </c>
      <c r="Z39" s="66">
        <v>7616000</v>
      </c>
      <c r="AA39" s="66">
        <v>7718518</v>
      </c>
      <c r="AB39" s="66">
        <v>3831799.9999999995</v>
      </c>
      <c r="AC39" s="66">
        <v>7450000</v>
      </c>
      <c r="AD39" s="67">
        <f t="shared" si="26"/>
        <v>7517068</v>
      </c>
      <c r="AE39" s="70">
        <f t="shared" si="27"/>
        <v>2</v>
      </c>
      <c r="AF39" s="70">
        <f t="shared" si="28"/>
        <v>2</v>
      </c>
      <c r="AG39" s="70">
        <f t="shared" si="29"/>
        <v>0</v>
      </c>
      <c r="AH39" s="70">
        <f t="shared" si="30"/>
        <v>1</v>
      </c>
      <c r="AI39" s="70">
        <f t="shared" si="31"/>
        <v>0</v>
      </c>
      <c r="AJ39" s="70">
        <f t="shared" si="32"/>
        <v>2</v>
      </c>
      <c r="AK39" s="70">
        <f t="shared" si="33"/>
        <v>0</v>
      </c>
      <c r="AL39" s="70">
        <f t="shared" si="34"/>
        <v>2</v>
      </c>
      <c r="AM39" s="70">
        <f t="shared" si="35"/>
        <v>1</v>
      </c>
      <c r="AN39" s="70">
        <f t="shared" si="36"/>
        <v>1</v>
      </c>
      <c r="AO39" s="70">
        <f t="shared" si="37"/>
        <v>2</v>
      </c>
      <c r="AP39" s="70">
        <f t="shared" si="38"/>
        <v>2</v>
      </c>
      <c r="AQ39" s="70">
        <f t="shared" si="39"/>
        <v>1</v>
      </c>
      <c r="AR39" s="70">
        <f t="shared" si="40"/>
        <v>2</v>
      </c>
      <c r="AS39" s="70">
        <f t="shared" si="41"/>
        <v>2</v>
      </c>
      <c r="AT39" s="70">
        <f t="shared" si="42"/>
        <v>0</v>
      </c>
      <c r="AU39" s="70">
        <f t="shared" si="43"/>
        <v>0</v>
      </c>
      <c r="AV39" s="70">
        <f t="shared" si="44"/>
        <v>2</v>
      </c>
      <c r="AW39" s="70">
        <f t="shared" si="45"/>
        <v>0</v>
      </c>
      <c r="AX39" s="70">
        <f t="shared" si="46"/>
        <v>0</v>
      </c>
      <c r="AY39" s="70">
        <f t="shared" si="47"/>
        <v>0</v>
      </c>
      <c r="AZ39" s="70">
        <f t="shared" si="48"/>
        <v>1</v>
      </c>
      <c r="BA39" s="70">
        <f t="shared" si="49"/>
        <v>1</v>
      </c>
      <c r="BB39" s="70">
        <f t="shared" si="50"/>
        <v>0</v>
      </c>
      <c r="BC39" s="70">
        <f t="shared" si="51"/>
        <v>2</v>
      </c>
    </row>
    <row r="40" spans="1:55" ht="135">
      <c r="A40" s="27" t="s">
        <v>572</v>
      </c>
      <c r="B40" s="27" t="s">
        <v>573</v>
      </c>
      <c r="C40" s="18"/>
      <c r="D40" s="28" t="s">
        <v>521</v>
      </c>
      <c r="E40" s="57">
        <v>9787966</v>
      </c>
      <c r="F40" s="58">
        <v>9881446</v>
      </c>
      <c r="G40" s="59">
        <v>16800000</v>
      </c>
      <c r="H40" s="60">
        <v>9484315</v>
      </c>
      <c r="I40" s="61">
        <v>23026080</v>
      </c>
      <c r="J40" s="60">
        <v>9526870</v>
      </c>
      <c r="K40" s="65">
        <v>16400000</v>
      </c>
      <c r="L40" s="66">
        <v>8901200</v>
      </c>
      <c r="M40" s="66">
        <v>9742699.4399999995</v>
      </c>
      <c r="N40" s="66">
        <v>9941708</v>
      </c>
      <c r="O40" s="66">
        <v>6854400</v>
      </c>
      <c r="P40" s="66">
        <v>10350000</v>
      </c>
      <c r="Q40" s="66">
        <v>18307692</v>
      </c>
      <c r="R40" s="91">
        <v>7795173</v>
      </c>
      <c r="S40" s="66">
        <v>10213738</v>
      </c>
      <c r="T40" s="66">
        <v>7285000</v>
      </c>
      <c r="U40" s="66">
        <v>27225600</v>
      </c>
      <c r="V40" s="66">
        <v>9950119</v>
      </c>
      <c r="W40" s="66">
        <v>23859649</v>
      </c>
      <c r="X40" s="66">
        <v>6224690.7475946667</v>
      </c>
      <c r="Y40" s="66">
        <v>16800000</v>
      </c>
      <c r="Z40" s="66">
        <v>9996000</v>
      </c>
      <c r="AA40" s="66">
        <v>8712729</v>
      </c>
      <c r="AB40" s="66">
        <v>5200300</v>
      </c>
      <c r="AC40" s="66">
        <v>11800000</v>
      </c>
      <c r="AD40" s="67">
        <f t="shared" si="26"/>
        <v>9941708</v>
      </c>
      <c r="AE40" s="70">
        <f t="shared" si="27"/>
        <v>2</v>
      </c>
      <c r="AF40" s="70">
        <f t="shared" si="28"/>
        <v>2</v>
      </c>
      <c r="AG40" s="70">
        <f t="shared" si="29"/>
        <v>0</v>
      </c>
      <c r="AH40" s="70">
        <f t="shared" si="30"/>
        <v>2</v>
      </c>
      <c r="AI40" s="70">
        <f t="shared" si="31"/>
        <v>0</v>
      </c>
      <c r="AJ40" s="70">
        <f t="shared" si="32"/>
        <v>2</v>
      </c>
      <c r="AK40" s="70">
        <f t="shared" si="33"/>
        <v>0</v>
      </c>
      <c r="AL40" s="70">
        <f t="shared" si="34"/>
        <v>2</v>
      </c>
      <c r="AM40" s="70">
        <f t="shared" si="35"/>
        <v>2</v>
      </c>
      <c r="AN40" s="70">
        <f t="shared" si="36"/>
        <v>2</v>
      </c>
      <c r="AO40" s="70">
        <f t="shared" si="37"/>
        <v>0</v>
      </c>
      <c r="AP40" s="70">
        <f t="shared" si="38"/>
        <v>1</v>
      </c>
      <c r="AQ40" s="70">
        <f t="shared" si="39"/>
        <v>0</v>
      </c>
      <c r="AR40" s="70">
        <f t="shared" si="40"/>
        <v>0</v>
      </c>
      <c r="AS40" s="70">
        <f t="shared" si="41"/>
        <v>1</v>
      </c>
      <c r="AT40" s="70">
        <f t="shared" si="42"/>
        <v>0</v>
      </c>
      <c r="AU40" s="70">
        <f t="shared" si="43"/>
        <v>0</v>
      </c>
      <c r="AV40" s="70">
        <f t="shared" si="44"/>
        <v>1</v>
      </c>
      <c r="AW40" s="70">
        <f t="shared" si="45"/>
        <v>0</v>
      </c>
      <c r="AX40" s="70">
        <f t="shared" si="46"/>
        <v>0</v>
      </c>
      <c r="AY40" s="70">
        <f t="shared" si="47"/>
        <v>0</v>
      </c>
      <c r="AZ40" s="70">
        <f t="shared" si="48"/>
        <v>1</v>
      </c>
      <c r="BA40" s="70">
        <f t="shared" si="49"/>
        <v>2</v>
      </c>
      <c r="BB40" s="70">
        <f t="shared" si="50"/>
        <v>0</v>
      </c>
      <c r="BC40" s="70">
        <f t="shared" si="51"/>
        <v>1</v>
      </c>
    </row>
    <row r="41" spans="1:55" ht="60">
      <c r="A41" s="95" t="s">
        <v>574</v>
      </c>
      <c r="B41" s="27" t="s">
        <v>575</v>
      </c>
      <c r="C41" s="18"/>
      <c r="D41" s="28" t="s">
        <v>521</v>
      </c>
      <c r="E41" s="57">
        <v>776351</v>
      </c>
      <c r="F41" s="58">
        <v>773934</v>
      </c>
      <c r="G41" s="59">
        <v>560000</v>
      </c>
      <c r="H41" s="60">
        <v>711589</v>
      </c>
      <c r="I41" s="61">
        <v>481250.00000000006</v>
      </c>
      <c r="J41" s="60">
        <v>548900</v>
      </c>
      <c r="K41" s="65">
        <v>800000</v>
      </c>
      <c r="L41" s="66">
        <v>553707</v>
      </c>
      <c r="M41" s="66">
        <v>591840</v>
      </c>
      <c r="N41" s="66">
        <v>752869</v>
      </c>
      <c r="O41" s="66">
        <v>360000</v>
      </c>
      <c r="P41" s="66">
        <v>637450</v>
      </c>
      <c r="Q41" s="66">
        <v>640769</v>
      </c>
      <c r="R41" s="91">
        <v>616433</v>
      </c>
      <c r="S41" s="66">
        <v>711134</v>
      </c>
      <c r="T41" s="66">
        <v>575000</v>
      </c>
      <c r="U41" s="66">
        <v>1089024</v>
      </c>
      <c r="V41" s="66">
        <v>719259</v>
      </c>
      <c r="W41" s="66">
        <v>1192982</v>
      </c>
      <c r="X41" s="66">
        <v>492234.72789617773</v>
      </c>
      <c r="Y41" s="66">
        <v>560000</v>
      </c>
      <c r="Z41" s="66">
        <v>797300</v>
      </c>
      <c r="AA41" s="66">
        <v>796961</v>
      </c>
      <c r="AB41" s="66">
        <v>478974.99999999994</v>
      </c>
      <c r="AC41" s="66">
        <v>490000</v>
      </c>
      <c r="AD41" s="67">
        <f t="shared" si="26"/>
        <v>637450</v>
      </c>
      <c r="AE41" s="70">
        <f t="shared" si="27"/>
        <v>0</v>
      </c>
      <c r="AF41" s="70">
        <f t="shared" si="28"/>
        <v>0</v>
      </c>
      <c r="AG41" s="70">
        <f t="shared" si="29"/>
        <v>2</v>
      </c>
      <c r="AH41" s="70">
        <f t="shared" si="30"/>
        <v>1</v>
      </c>
      <c r="AI41" s="70">
        <f t="shared" si="31"/>
        <v>0</v>
      </c>
      <c r="AJ41" s="70">
        <f t="shared" si="32"/>
        <v>2</v>
      </c>
      <c r="AK41" s="70">
        <f t="shared" si="33"/>
        <v>0</v>
      </c>
      <c r="AL41" s="70">
        <f t="shared" si="34"/>
        <v>2</v>
      </c>
      <c r="AM41" s="70">
        <f t="shared" si="35"/>
        <v>2</v>
      </c>
      <c r="AN41" s="70">
        <f t="shared" si="36"/>
        <v>1</v>
      </c>
      <c r="AO41" s="70">
        <f t="shared" si="37"/>
        <v>0</v>
      </c>
      <c r="AP41" s="70">
        <f t="shared" si="38"/>
        <v>2</v>
      </c>
      <c r="AQ41" s="70">
        <f t="shared" si="39"/>
        <v>1</v>
      </c>
      <c r="AR41" s="70">
        <f t="shared" si="40"/>
        <v>2</v>
      </c>
      <c r="AS41" s="70">
        <f t="shared" si="41"/>
        <v>1</v>
      </c>
      <c r="AT41" s="70">
        <f t="shared" si="42"/>
        <v>2</v>
      </c>
      <c r="AU41" s="70">
        <f t="shared" si="43"/>
        <v>0</v>
      </c>
      <c r="AV41" s="70">
        <f t="shared" si="44"/>
        <v>1</v>
      </c>
      <c r="AW41" s="70">
        <f t="shared" si="45"/>
        <v>0</v>
      </c>
      <c r="AX41" s="70">
        <f t="shared" si="46"/>
        <v>0</v>
      </c>
      <c r="AY41" s="70">
        <f t="shared" si="47"/>
        <v>2</v>
      </c>
      <c r="AZ41" s="70">
        <f t="shared" si="48"/>
        <v>0</v>
      </c>
      <c r="BA41" s="70">
        <f t="shared" si="49"/>
        <v>0</v>
      </c>
      <c r="BB41" s="70">
        <f t="shared" si="50"/>
        <v>0</v>
      </c>
      <c r="BC41" s="70">
        <f t="shared" si="51"/>
        <v>0</v>
      </c>
    </row>
    <row r="42" spans="1:55" ht="60">
      <c r="A42" s="96"/>
      <c r="B42" s="27" t="s">
        <v>576</v>
      </c>
      <c r="C42" s="18"/>
      <c r="D42" s="28" t="s">
        <v>521</v>
      </c>
      <c r="E42" s="57">
        <v>870578</v>
      </c>
      <c r="F42" s="58">
        <v>849675</v>
      </c>
      <c r="G42" s="59">
        <v>910000</v>
      </c>
      <c r="H42" s="60">
        <v>954581</v>
      </c>
      <c r="I42" s="61">
        <v>612500</v>
      </c>
      <c r="J42" s="60">
        <v>690000</v>
      </c>
      <c r="K42" s="65">
        <v>1400000</v>
      </c>
      <c r="L42" s="66">
        <v>657118</v>
      </c>
      <c r="M42" s="66">
        <v>724680</v>
      </c>
      <c r="N42" s="66">
        <v>970896</v>
      </c>
      <c r="O42" s="66">
        <v>499800</v>
      </c>
      <c r="P42" s="66">
        <v>757300</v>
      </c>
      <c r="Q42" s="66">
        <v>823846</v>
      </c>
      <c r="R42" s="91">
        <v>719173</v>
      </c>
      <c r="S42" s="66">
        <v>967439</v>
      </c>
      <c r="T42" s="66">
        <v>670000</v>
      </c>
      <c r="U42" s="66">
        <v>1191120</v>
      </c>
      <c r="V42" s="66">
        <v>727433</v>
      </c>
      <c r="W42" s="66">
        <v>1491228</v>
      </c>
      <c r="X42" s="66">
        <v>574273.84921220737</v>
      </c>
      <c r="Y42" s="66">
        <v>910000</v>
      </c>
      <c r="Z42" s="66">
        <v>880600</v>
      </c>
      <c r="AA42" s="66">
        <v>927333</v>
      </c>
      <c r="AB42" s="66">
        <v>547400</v>
      </c>
      <c r="AC42" s="66">
        <v>490000</v>
      </c>
      <c r="AD42" s="67">
        <f t="shared" si="26"/>
        <v>823846</v>
      </c>
      <c r="AE42" s="70">
        <f t="shared" si="27"/>
        <v>1</v>
      </c>
      <c r="AF42" s="70">
        <f t="shared" si="28"/>
        <v>1</v>
      </c>
      <c r="AG42" s="70">
        <f t="shared" si="29"/>
        <v>1</v>
      </c>
      <c r="AH42" s="70">
        <f t="shared" si="30"/>
        <v>1</v>
      </c>
      <c r="AI42" s="70">
        <f t="shared" si="31"/>
        <v>0</v>
      </c>
      <c r="AJ42" s="70">
        <f t="shared" si="32"/>
        <v>2</v>
      </c>
      <c r="AK42" s="70">
        <f t="shared" si="33"/>
        <v>0</v>
      </c>
      <c r="AL42" s="70">
        <f t="shared" si="34"/>
        <v>0</v>
      </c>
      <c r="AM42" s="70">
        <f t="shared" si="35"/>
        <v>2</v>
      </c>
      <c r="AN42" s="70">
        <f t="shared" si="36"/>
        <v>1</v>
      </c>
      <c r="AO42" s="70">
        <f t="shared" si="37"/>
        <v>0</v>
      </c>
      <c r="AP42" s="70">
        <f t="shared" si="38"/>
        <v>2</v>
      </c>
      <c r="AQ42" s="70">
        <f t="shared" si="39"/>
        <v>2</v>
      </c>
      <c r="AR42" s="70">
        <f t="shared" si="40"/>
        <v>2</v>
      </c>
      <c r="AS42" s="70">
        <f t="shared" si="41"/>
        <v>1</v>
      </c>
      <c r="AT42" s="70">
        <f t="shared" si="42"/>
        <v>2</v>
      </c>
      <c r="AU42" s="70">
        <f t="shared" si="43"/>
        <v>0</v>
      </c>
      <c r="AV42" s="70">
        <f t="shared" si="44"/>
        <v>2</v>
      </c>
      <c r="AW42" s="70">
        <f t="shared" si="45"/>
        <v>0</v>
      </c>
      <c r="AX42" s="70">
        <f t="shared" si="46"/>
        <v>0</v>
      </c>
      <c r="AY42" s="70">
        <f t="shared" si="47"/>
        <v>1</v>
      </c>
      <c r="AZ42" s="70">
        <f t="shared" si="48"/>
        <v>1</v>
      </c>
      <c r="BA42" s="70">
        <f t="shared" si="49"/>
        <v>1</v>
      </c>
      <c r="BB42" s="70">
        <f t="shared" si="50"/>
        <v>0</v>
      </c>
      <c r="BC42" s="70">
        <f t="shared" si="51"/>
        <v>0</v>
      </c>
    </row>
    <row r="43" spans="1:55" ht="60">
      <c r="A43" s="96"/>
      <c r="B43" s="27" t="s">
        <v>577</v>
      </c>
      <c r="C43" s="18"/>
      <c r="D43" s="28" t="s">
        <v>521</v>
      </c>
      <c r="E43" s="57">
        <v>1625631</v>
      </c>
      <c r="F43" s="58">
        <v>1208518</v>
      </c>
      <c r="G43" s="59">
        <v>1330000</v>
      </c>
      <c r="H43" s="60">
        <v>1577725</v>
      </c>
      <c r="I43" s="61">
        <v>805000.00000000012</v>
      </c>
      <c r="J43" s="60">
        <v>910230</v>
      </c>
      <c r="K43" s="65">
        <v>1600000</v>
      </c>
      <c r="L43" s="66">
        <v>1178100</v>
      </c>
      <c r="M43" s="66">
        <v>952028.64</v>
      </c>
      <c r="N43" s="66">
        <v>1640533</v>
      </c>
      <c r="O43" s="66">
        <v>756000</v>
      </c>
      <c r="P43" s="66">
        <v>1249500</v>
      </c>
      <c r="Q43" s="66">
        <v>915385</v>
      </c>
      <c r="R43" s="91">
        <v>1232867</v>
      </c>
      <c r="S43" s="66">
        <v>1367627</v>
      </c>
      <c r="T43" s="66">
        <v>1150000</v>
      </c>
      <c r="U43" s="66">
        <v>1276200</v>
      </c>
      <c r="V43" s="66">
        <v>1404353</v>
      </c>
      <c r="W43" s="66">
        <v>2385965</v>
      </c>
      <c r="X43" s="66">
        <v>984469.45579235547</v>
      </c>
      <c r="Y43" s="66">
        <v>1330000</v>
      </c>
      <c r="Z43" s="66">
        <v>1547000</v>
      </c>
      <c r="AA43" s="66">
        <v>1505150</v>
      </c>
      <c r="AB43" s="66">
        <v>1094800</v>
      </c>
      <c r="AC43" s="66">
        <v>498000</v>
      </c>
      <c r="AD43" s="67">
        <f t="shared" si="26"/>
        <v>1249500</v>
      </c>
      <c r="AE43" s="70">
        <f t="shared" si="27"/>
        <v>0</v>
      </c>
      <c r="AF43" s="70">
        <f t="shared" si="28"/>
        <v>2</v>
      </c>
      <c r="AG43" s="70">
        <f t="shared" si="29"/>
        <v>1</v>
      </c>
      <c r="AH43" s="70">
        <f t="shared" si="30"/>
        <v>0</v>
      </c>
      <c r="AI43" s="70">
        <f t="shared" si="31"/>
        <v>0</v>
      </c>
      <c r="AJ43" s="70">
        <f t="shared" si="32"/>
        <v>0</v>
      </c>
      <c r="AK43" s="70">
        <f t="shared" si="33"/>
        <v>0</v>
      </c>
      <c r="AL43" s="70">
        <f t="shared" si="34"/>
        <v>2</v>
      </c>
      <c r="AM43" s="70">
        <f t="shared" si="35"/>
        <v>0</v>
      </c>
      <c r="AN43" s="70">
        <f t="shared" si="36"/>
        <v>0</v>
      </c>
      <c r="AO43" s="70">
        <f t="shared" si="37"/>
        <v>0</v>
      </c>
      <c r="AP43" s="70">
        <f t="shared" si="38"/>
        <v>2</v>
      </c>
      <c r="AQ43" s="70">
        <f t="shared" si="39"/>
        <v>0</v>
      </c>
      <c r="AR43" s="70">
        <f t="shared" si="40"/>
        <v>2</v>
      </c>
      <c r="AS43" s="70">
        <f t="shared" si="41"/>
        <v>1</v>
      </c>
      <c r="AT43" s="70">
        <f t="shared" si="42"/>
        <v>2</v>
      </c>
      <c r="AU43" s="70">
        <f t="shared" si="43"/>
        <v>1</v>
      </c>
      <c r="AV43" s="70">
        <f t="shared" si="44"/>
        <v>1</v>
      </c>
      <c r="AW43" s="70">
        <f t="shared" si="45"/>
        <v>0</v>
      </c>
      <c r="AX43" s="70">
        <f t="shared" si="46"/>
        <v>0</v>
      </c>
      <c r="AY43" s="70">
        <f t="shared" si="47"/>
        <v>1</v>
      </c>
      <c r="AZ43" s="70">
        <f t="shared" si="48"/>
        <v>0</v>
      </c>
      <c r="BA43" s="70">
        <f t="shared" si="49"/>
        <v>0</v>
      </c>
      <c r="BB43" s="70">
        <f t="shared" si="50"/>
        <v>2</v>
      </c>
      <c r="BC43" s="70">
        <f t="shared" si="51"/>
        <v>0</v>
      </c>
    </row>
    <row r="44" spans="1:55" ht="60">
      <c r="A44" s="97"/>
      <c r="B44" s="27" t="s">
        <v>578</v>
      </c>
      <c r="C44" s="18"/>
      <c r="D44" s="28" t="s">
        <v>521</v>
      </c>
      <c r="E44" s="57">
        <v>2997677</v>
      </c>
      <c r="F44" s="58">
        <v>2799335</v>
      </c>
      <c r="G44" s="59">
        <v>1820000</v>
      </c>
      <c r="H44" s="60">
        <v>2985142</v>
      </c>
      <c r="I44" s="61">
        <v>1006250.0000000001</v>
      </c>
      <c r="J44" s="60">
        <v>981262</v>
      </c>
      <c r="K44" s="65">
        <v>2000000</v>
      </c>
      <c r="L44" s="66">
        <v>1570800.0000000002</v>
      </c>
      <c r="M44" s="66">
        <v>991432.44</v>
      </c>
      <c r="N44" s="66">
        <v>2778869</v>
      </c>
      <c r="O44" s="66">
        <v>999600</v>
      </c>
      <c r="P44" s="66">
        <v>1829200</v>
      </c>
      <c r="Q44" s="66">
        <v>970308</v>
      </c>
      <c r="R44" s="91">
        <v>2460487</v>
      </c>
      <c r="S44" s="66">
        <v>2681042</v>
      </c>
      <c r="T44" s="66">
        <v>2299000</v>
      </c>
      <c r="U44" s="66">
        <v>1361280</v>
      </c>
      <c r="V44" s="66">
        <v>2923508</v>
      </c>
      <c r="W44" s="66">
        <v>2684211</v>
      </c>
      <c r="X44" s="66">
        <v>1964749.2819550815</v>
      </c>
      <c r="Y44" s="66">
        <v>1820000</v>
      </c>
      <c r="Z44" s="66">
        <v>2737000</v>
      </c>
      <c r="AA44" s="66">
        <v>2871419</v>
      </c>
      <c r="AB44" s="66">
        <v>1642199.9999999998</v>
      </c>
      <c r="AC44" s="66">
        <v>520000</v>
      </c>
      <c r="AD44" s="67">
        <f t="shared" si="26"/>
        <v>1964749.2819550815</v>
      </c>
      <c r="AE44" s="70">
        <f t="shared" si="27"/>
        <v>0</v>
      </c>
      <c r="AF44" s="70">
        <f t="shared" si="28"/>
        <v>0</v>
      </c>
      <c r="AG44" s="70">
        <f t="shared" si="29"/>
        <v>2</v>
      </c>
      <c r="AH44" s="70">
        <f t="shared" si="30"/>
        <v>0</v>
      </c>
      <c r="AI44" s="70">
        <f t="shared" si="31"/>
        <v>0</v>
      </c>
      <c r="AJ44" s="70">
        <f t="shared" si="32"/>
        <v>0</v>
      </c>
      <c r="AK44" s="70">
        <f t="shared" si="33"/>
        <v>1</v>
      </c>
      <c r="AL44" s="70">
        <f t="shared" si="34"/>
        <v>0</v>
      </c>
      <c r="AM44" s="70">
        <f t="shared" si="35"/>
        <v>0</v>
      </c>
      <c r="AN44" s="70">
        <f t="shared" si="36"/>
        <v>0</v>
      </c>
      <c r="AO44" s="70">
        <f t="shared" si="37"/>
        <v>0</v>
      </c>
      <c r="AP44" s="70">
        <f t="shared" si="38"/>
        <v>2</v>
      </c>
      <c r="AQ44" s="70">
        <f t="shared" si="39"/>
        <v>0</v>
      </c>
      <c r="AR44" s="70">
        <f t="shared" si="40"/>
        <v>0</v>
      </c>
      <c r="AS44" s="70">
        <f t="shared" si="41"/>
        <v>0</v>
      </c>
      <c r="AT44" s="70">
        <f t="shared" si="42"/>
        <v>1</v>
      </c>
      <c r="AU44" s="70">
        <f t="shared" si="43"/>
        <v>0</v>
      </c>
      <c r="AV44" s="70">
        <f t="shared" si="44"/>
        <v>0</v>
      </c>
      <c r="AW44" s="70">
        <f t="shared" si="45"/>
        <v>0</v>
      </c>
      <c r="AX44" s="70">
        <f t="shared" si="46"/>
        <v>2</v>
      </c>
      <c r="AY44" s="70">
        <f t="shared" si="47"/>
        <v>2</v>
      </c>
      <c r="AZ44" s="70">
        <f t="shared" si="48"/>
        <v>0</v>
      </c>
      <c r="BA44" s="70">
        <f t="shared" si="49"/>
        <v>0</v>
      </c>
      <c r="BB44" s="70">
        <f t="shared" si="50"/>
        <v>2</v>
      </c>
      <c r="BC44" s="70">
        <f t="shared" si="51"/>
        <v>0</v>
      </c>
    </row>
    <row r="45" spans="1:55">
      <c r="A45" s="94" t="s">
        <v>579</v>
      </c>
      <c r="B45" s="94" t="s">
        <v>580</v>
      </c>
      <c r="C45" s="18" t="s">
        <v>581</v>
      </c>
      <c r="D45" s="28" t="s">
        <v>521</v>
      </c>
      <c r="E45" s="57">
        <v>1652457</v>
      </c>
      <c r="F45" s="58">
        <v>1259113</v>
      </c>
      <c r="G45" s="59">
        <v>1400000</v>
      </c>
      <c r="H45" s="60">
        <v>1196264</v>
      </c>
      <c r="I45" s="61">
        <v>1746920.0000000002</v>
      </c>
      <c r="J45" s="60">
        <v>1620310</v>
      </c>
      <c r="K45" s="65">
        <v>1100000</v>
      </c>
      <c r="L45" s="66">
        <v>1309000</v>
      </c>
      <c r="M45" s="66">
        <v>1748355.84</v>
      </c>
      <c r="N45" s="66">
        <v>1422695</v>
      </c>
      <c r="O45" s="66">
        <v>1370880</v>
      </c>
      <c r="P45" s="66">
        <v>1134900</v>
      </c>
      <c r="Q45" s="66">
        <v>1190000</v>
      </c>
      <c r="R45" s="91">
        <v>1042987</v>
      </c>
      <c r="S45" s="66">
        <v>1589456</v>
      </c>
      <c r="T45" s="66">
        <v>974000</v>
      </c>
      <c r="U45" s="66">
        <v>14174328</v>
      </c>
      <c r="V45" s="66">
        <v>1610013</v>
      </c>
      <c r="W45" s="66">
        <v>3194211</v>
      </c>
      <c r="X45" s="66">
        <v>1094722.2222222222</v>
      </c>
      <c r="Y45" s="66">
        <v>1400000</v>
      </c>
      <c r="Z45" s="66">
        <v>1547000</v>
      </c>
      <c r="AA45" s="66">
        <v>1453749</v>
      </c>
      <c r="AB45" s="66">
        <v>1231650</v>
      </c>
      <c r="AC45" s="66">
        <v>1290000</v>
      </c>
      <c r="AD45" s="67">
        <f t="shared" si="26"/>
        <v>1400000</v>
      </c>
      <c r="AE45" s="70">
        <f t="shared" si="27"/>
        <v>1</v>
      </c>
      <c r="AF45" s="70">
        <f t="shared" si="28"/>
        <v>2</v>
      </c>
      <c r="AG45" s="70">
        <f t="shared" si="29"/>
        <v>2</v>
      </c>
      <c r="AH45" s="70">
        <f t="shared" si="30"/>
        <v>2</v>
      </c>
      <c r="AI45" s="70">
        <f t="shared" si="31"/>
        <v>0</v>
      </c>
      <c r="AJ45" s="70">
        <f t="shared" si="32"/>
        <v>1</v>
      </c>
      <c r="AK45" s="70">
        <f t="shared" si="33"/>
        <v>0</v>
      </c>
      <c r="AL45" s="70">
        <f t="shared" si="34"/>
        <v>2</v>
      </c>
      <c r="AM45" s="70">
        <f t="shared" si="35"/>
        <v>0</v>
      </c>
      <c r="AN45" s="70">
        <f t="shared" si="36"/>
        <v>1</v>
      </c>
      <c r="AO45" s="70">
        <f t="shared" si="37"/>
        <v>2</v>
      </c>
      <c r="AP45" s="70">
        <f t="shared" si="38"/>
        <v>2</v>
      </c>
      <c r="AQ45" s="70">
        <f t="shared" si="39"/>
        <v>2</v>
      </c>
      <c r="AR45" s="70">
        <f t="shared" si="40"/>
        <v>0</v>
      </c>
      <c r="AS45" s="70">
        <f t="shared" si="41"/>
        <v>1</v>
      </c>
      <c r="AT45" s="70">
        <f t="shared" si="42"/>
        <v>0</v>
      </c>
      <c r="AU45" s="70">
        <f t="shared" si="43"/>
        <v>0</v>
      </c>
      <c r="AV45" s="70">
        <f t="shared" si="44"/>
        <v>1</v>
      </c>
      <c r="AW45" s="70">
        <f t="shared" si="45"/>
        <v>0</v>
      </c>
      <c r="AX45" s="70">
        <f t="shared" si="46"/>
        <v>0</v>
      </c>
      <c r="AY45" s="70">
        <f t="shared" si="47"/>
        <v>2</v>
      </c>
      <c r="AZ45" s="70">
        <f t="shared" si="48"/>
        <v>1</v>
      </c>
      <c r="BA45" s="70">
        <f t="shared" si="49"/>
        <v>1</v>
      </c>
      <c r="BB45" s="70">
        <f t="shared" si="50"/>
        <v>2</v>
      </c>
      <c r="BC45" s="70">
        <f t="shared" si="51"/>
        <v>2</v>
      </c>
    </row>
    <row r="46" spans="1:55">
      <c r="A46" s="94"/>
      <c r="B46" s="94"/>
      <c r="C46" s="18" t="s">
        <v>582</v>
      </c>
      <c r="D46" s="28" t="s">
        <v>521</v>
      </c>
      <c r="E46" s="57">
        <v>1677072</v>
      </c>
      <c r="F46" s="58">
        <v>1655129</v>
      </c>
      <c r="G46" s="59">
        <v>1680000</v>
      </c>
      <c r="H46" s="60">
        <v>1439418</v>
      </c>
      <c r="I46" s="61">
        <v>2026304.0000000002</v>
      </c>
      <c r="J46" s="60">
        <v>1750325</v>
      </c>
      <c r="K46" s="65">
        <v>1200000</v>
      </c>
      <c r="L46" s="66">
        <v>1472625.0000000002</v>
      </c>
      <c r="M46" s="66">
        <v>1890351</v>
      </c>
      <c r="N46" s="66">
        <v>1565849</v>
      </c>
      <c r="O46" s="66">
        <v>1542240</v>
      </c>
      <c r="P46" s="66">
        <v>1448450</v>
      </c>
      <c r="Q46" s="66">
        <v>1556154</v>
      </c>
      <c r="R46" s="91">
        <v>1061084</v>
      </c>
      <c r="S46" s="66">
        <v>1685031</v>
      </c>
      <c r="T46" s="66">
        <v>1150000</v>
      </c>
      <c r="U46" s="66">
        <v>15996741.6</v>
      </c>
      <c r="V46" s="66">
        <v>1675211</v>
      </c>
      <c r="W46" s="66">
        <v>3549123</v>
      </c>
      <c r="X46" s="66">
        <v>1094722.2222222222</v>
      </c>
      <c r="Y46" s="66">
        <v>1680000</v>
      </c>
      <c r="Z46" s="66">
        <v>1666000</v>
      </c>
      <c r="AA46" s="66">
        <v>1669663</v>
      </c>
      <c r="AB46" s="66">
        <v>1368500</v>
      </c>
      <c r="AC46" s="66">
        <v>1450000</v>
      </c>
      <c r="AD46" s="67">
        <f t="shared" si="26"/>
        <v>1655129</v>
      </c>
      <c r="AE46" s="70">
        <f t="shared" si="27"/>
        <v>1</v>
      </c>
      <c r="AF46" s="70">
        <f t="shared" si="28"/>
        <v>2</v>
      </c>
      <c r="AG46" s="70">
        <f t="shared" si="29"/>
        <v>1</v>
      </c>
      <c r="AH46" s="70">
        <f t="shared" si="30"/>
        <v>2</v>
      </c>
      <c r="AI46" s="70">
        <f t="shared" si="31"/>
        <v>0</v>
      </c>
      <c r="AJ46" s="70">
        <f t="shared" si="32"/>
        <v>1</v>
      </c>
      <c r="AK46" s="70">
        <f t="shared" si="33"/>
        <v>0</v>
      </c>
      <c r="AL46" s="70">
        <f t="shared" si="34"/>
        <v>2</v>
      </c>
      <c r="AM46" s="70">
        <f t="shared" si="35"/>
        <v>1</v>
      </c>
      <c r="AN46" s="70">
        <f t="shared" si="36"/>
        <v>2</v>
      </c>
      <c r="AO46" s="70">
        <f t="shared" si="37"/>
        <v>2</v>
      </c>
      <c r="AP46" s="70">
        <f t="shared" si="38"/>
        <v>2</v>
      </c>
      <c r="AQ46" s="70">
        <f t="shared" si="39"/>
        <v>2</v>
      </c>
      <c r="AR46" s="70">
        <f t="shared" si="40"/>
        <v>0</v>
      </c>
      <c r="AS46" s="70">
        <f t="shared" si="41"/>
        <v>1</v>
      </c>
      <c r="AT46" s="70">
        <f t="shared" si="42"/>
        <v>0</v>
      </c>
      <c r="AU46" s="70">
        <f t="shared" si="43"/>
        <v>0</v>
      </c>
      <c r="AV46" s="70">
        <f t="shared" si="44"/>
        <v>1</v>
      </c>
      <c r="AW46" s="70">
        <f t="shared" si="45"/>
        <v>0</v>
      </c>
      <c r="AX46" s="70">
        <f t="shared" si="46"/>
        <v>0</v>
      </c>
      <c r="AY46" s="70">
        <f t="shared" si="47"/>
        <v>1</v>
      </c>
      <c r="AZ46" s="70">
        <f t="shared" si="48"/>
        <v>1</v>
      </c>
      <c r="BA46" s="70">
        <f t="shared" si="49"/>
        <v>1</v>
      </c>
      <c r="BB46" s="70">
        <f t="shared" si="50"/>
        <v>2</v>
      </c>
      <c r="BC46" s="70">
        <f t="shared" si="51"/>
        <v>2</v>
      </c>
    </row>
    <row r="47" spans="1:55">
      <c r="A47" s="94"/>
      <c r="B47" s="94"/>
      <c r="C47" s="18" t="s">
        <v>583</v>
      </c>
      <c r="D47" s="28" t="s">
        <v>521</v>
      </c>
      <c r="E47" s="57">
        <v>1958719</v>
      </c>
      <c r="F47" s="58">
        <v>1917811</v>
      </c>
      <c r="G47" s="59">
        <v>1820000</v>
      </c>
      <c r="H47" s="60">
        <v>1749434</v>
      </c>
      <c r="I47" s="61">
        <v>2209746</v>
      </c>
      <c r="J47" s="60">
        <v>2010394</v>
      </c>
      <c r="K47" s="65">
        <v>2200000</v>
      </c>
      <c r="L47" s="66">
        <v>1636250.0000000002</v>
      </c>
      <c r="M47" s="66">
        <v>2171225.52</v>
      </c>
      <c r="N47" s="66">
        <v>1612885</v>
      </c>
      <c r="O47" s="66">
        <v>1713600</v>
      </c>
      <c r="P47" s="66">
        <v>2091350</v>
      </c>
      <c r="Q47" s="66">
        <v>2196923</v>
      </c>
      <c r="R47" s="91">
        <v>1202561</v>
      </c>
      <c r="S47" s="66">
        <v>1565013</v>
      </c>
      <c r="T47" s="66">
        <v>1300000</v>
      </c>
      <c r="U47" s="66">
        <v>1818363.7919999999</v>
      </c>
      <c r="V47" s="66">
        <v>1840777</v>
      </c>
      <c r="W47" s="66">
        <v>3904035</v>
      </c>
      <c r="X47" s="66">
        <v>1166961.111111111</v>
      </c>
      <c r="Y47" s="66">
        <v>1820000</v>
      </c>
      <c r="Z47" s="66">
        <v>1904000</v>
      </c>
      <c r="AA47" s="66">
        <v>1680836</v>
      </c>
      <c r="AB47" s="66">
        <v>1779049.9999999998</v>
      </c>
      <c r="AC47" s="66">
        <v>1690000</v>
      </c>
      <c r="AD47" s="67">
        <f t="shared" si="26"/>
        <v>1820000</v>
      </c>
      <c r="AE47" s="70">
        <f t="shared" si="27"/>
        <v>1</v>
      </c>
      <c r="AF47" s="70">
        <f t="shared" si="28"/>
        <v>1</v>
      </c>
      <c r="AG47" s="70">
        <f t="shared" si="29"/>
        <v>2</v>
      </c>
      <c r="AH47" s="70">
        <f t="shared" si="30"/>
        <v>2</v>
      </c>
      <c r="AI47" s="70">
        <f t="shared" si="31"/>
        <v>0</v>
      </c>
      <c r="AJ47" s="70">
        <f t="shared" si="32"/>
        <v>1</v>
      </c>
      <c r="AK47" s="70">
        <f t="shared" si="33"/>
        <v>0</v>
      </c>
      <c r="AL47" s="70">
        <f t="shared" si="34"/>
        <v>2</v>
      </c>
      <c r="AM47" s="70">
        <f t="shared" si="35"/>
        <v>1</v>
      </c>
      <c r="AN47" s="70">
        <f t="shared" si="36"/>
        <v>2</v>
      </c>
      <c r="AO47" s="70">
        <f t="shared" si="37"/>
        <v>2</v>
      </c>
      <c r="AP47" s="70">
        <f t="shared" si="38"/>
        <v>1</v>
      </c>
      <c r="AQ47" s="70">
        <f t="shared" si="39"/>
        <v>0</v>
      </c>
      <c r="AR47" s="70">
        <f t="shared" si="40"/>
        <v>0</v>
      </c>
      <c r="AS47" s="70">
        <f t="shared" si="41"/>
        <v>2</v>
      </c>
      <c r="AT47" s="70">
        <f t="shared" si="42"/>
        <v>0</v>
      </c>
      <c r="AU47" s="70">
        <f t="shared" si="43"/>
        <v>2</v>
      </c>
      <c r="AV47" s="70">
        <f t="shared" si="44"/>
        <v>1</v>
      </c>
      <c r="AW47" s="70">
        <f t="shared" si="45"/>
        <v>0</v>
      </c>
      <c r="AX47" s="70">
        <f t="shared" si="46"/>
        <v>0</v>
      </c>
      <c r="AY47" s="70">
        <f t="shared" si="47"/>
        <v>2</v>
      </c>
      <c r="AZ47" s="70">
        <f t="shared" si="48"/>
        <v>1</v>
      </c>
      <c r="BA47" s="70">
        <f t="shared" si="49"/>
        <v>2</v>
      </c>
      <c r="BB47" s="70">
        <f t="shared" si="50"/>
        <v>2</v>
      </c>
      <c r="BC47" s="70">
        <f t="shared" si="51"/>
        <v>2</v>
      </c>
    </row>
    <row r="48" spans="1:55">
      <c r="A48" s="94"/>
      <c r="B48" s="94"/>
      <c r="C48" s="18" t="s">
        <v>584</v>
      </c>
      <c r="D48" s="28" t="s">
        <v>521</v>
      </c>
      <c r="E48" s="57">
        <v>3518268</v>
      </c>
      <c r="F48" s="58">
        <v>2955482</v>
      </c>
      <c r="G48" s="59">
        <v>2520000</v>
      </c>
      <c r="H48" s="60">
        <v>3303374</v>
      </c>
      <c r="I48" s="61">
        <v>3039456.0000000005</v>
      </c>
      <c r="J48" s="60">
        <v>3076719</v>
      </c>
      <c r="K48" s="65">
        <v>3740000</v>
      </c>
      <c r="L48" s="66">
        <v>2290750</v>
      </c>
      <c r="M48" s="66">
        <v>3322856.52</v>
      </c>
      <c r="N48" s="66">
        <v>3578569</v>
      </c>
      <c r="O48" s="66">
        <v>2399040</v>
      </c>
      <c r="P48" s="66">
        <v>3146250</v>
      </c>
      <c r="Q48" s="66">
        <v>4668462</v>
      </c>
      <c r="R48" s="91">
        <v>1839211</v>
      </c>
      <c r="S48" s="66">
        <v>3783958</v>
      </c>
      <c r="T48" s="66">
        <v>2500000</v>
      </c>
      <c r="U48" s="66">
        <v>1984405.9200000002</v>
      </c>
      <c r="V48" s="66">
        <v>3512641</v>
      </c>
      <c r="W48" s="66">
        <v>5146228</v>
      </c>
      <c r="X48" s="66">
        <v>2333216.6666666665</v>
      </c>
      <c r="Y48" s="66">
        <v>2520000</v>
      </c>
      <c r="Z48" s="66">
        <v>3570000</v>
      </c>
      <c r="AA48" s="66">
        <v>3800079</v>
      </c>
      <c r="AB48" s="66">
        <v>2737000</v>
      </c>
      <c r="AC48" s="66">
        <v>3100000</v>
      </c>
      <c r="AD48" s="67">
        <f t="shared" si="26"/>
        <v>3100000</v>
      </c>
      <c r="AE48" s="70">
        <f t="shared" si="27"/>
        <v>1</v>
      </c>
      <c r="AF48" s="70">
        <f t="shared" si="28"/>
        <v>2</v>
      </c>
      <c r="AG48" s="70">
        <f t="shared" si="29"/>
        <v>2</v>
      </c>
      <c r="AH48" s="70">
        <f t="shared" si="30"/>
        <v>1</v>
      </c>
      <c r="AI48" s="70">
        <f t="shared" si="31"/>
        <v>2</v>
      </c>
      <c r="AJ48" s="70">
        <f t="shared" si="32"/>
        <v>2</v>
      </c>
      <c r="AK48" s="70">
        <f t="shared" si="33"/>
        <v>0</v>
      </c>
      <c r="AL48" s="70">
        <f t="shared" si="34"/>
        <v>0</v>
      </c>
      <c r="AM48" s="70">
        <f t="shared" si="35"/>
        <v>1</v>
      </c>
      <c r="AN48" s="70">
        <f t="shared" si="36"/>
        <v>1</v>
      </c>
      <c r="AO48" s="70">
        <f t="shared" si="37"/>
        <v>0</v>
      </c>
      <c r="AP48" s="70">
        <f t="shared" si="38"/>
        <v>1</v>
      </c>
      <c r="AQ48" s="70">
        <f t="shared" si="39"/>
        <v>0</v>
      </c>
      <c r="AR48" s="70">
        <f t="shared" si="40"/>
        <v>0</v>
      </c>
      <c r="AS48" s="70">
        <f t="shared" si="41"/>
        <v>0</v>
      </c>
      <c r="AT48" s="70">
        <f t="shared" si="42"/>
        <v>2</v>
      </c>
      <c r="AU48" s="70">
        <f t="shared" si="43"/>
        <v>0</v>
      </c>
      <c r="AV48" s="70">
        <f t="shared" si="44"/>
        <v>1</v>
      </c>
      <c r="AW48" s="70">
        <f t="shared" si="45"/>
        <v>0</v>
      </c>
      <c r="AX48" s="70">
        <f t="shared" si="46"/>
        <v>0</v>
      </c>
      <c r="AY48" s="70">
        <f t="shared" si="47"/>
        <v>2</v>
      </c>
      <c r="AZ48" s="70">
        <f t="shared" si="48"/>
        <v>1</v>
      </c>
      <c r="BA48" s="70">
        <f t="shared" si="49"/>
        <v>0</v>
      </c>
      <c r="BB48" s="70">
        <f t="shared" si="50"/>
        <v>2</v>
      </c>
      <c r="BC48" s="70">
        <f t="shared" si="51"/>
        <v>2</v>
      </c>
    </row>
    <row r="49" spans="1:55" ht="45">
      <c r="A49" s="95" t="s">
        <v>585</v>
      </c>
      <c r="B49" s="29" t="s">
        <v>586</v>
      </c>
      <c r="C49" s="18" t="s">
        <v>587</v>
      </c>
      <c r="D49" s="28" t="s">
        <v>521</v>
      </c>
      <c r="E49" s="57">
        <v>2883934</v>
      </c>
      <c r="F49" s="58">
        <v>3029459</v>
      </c>
      <c r="G49" s="59">
        <v>1400000</v>
      </c>
      <c r="H49" s="60">
        <v>3088737</v>
      </c>
      <c r="I49" s="61">
        <v>2271920</v>
      </c>
      <c r="J49" s="60">
        <v>1723000</v>
      </c>
      <c r="K49" s="65">
        <v>2400000</v>
      </c>
      <c r="L49" s="66">
        <v>2699813</v>
      </c>
      <c r="M49" s="66">
        <v>1836000</v>
      </c>
      <c r="N49" s="66">
        <v>3041265</v>
      </c>
      <c r="O49" s="66">
        <v>1100400</v>
      </c>
      <c r="P49" s="66">
        <v>2233050</v>
      </c>
      <c r="Q49" s="66">
        <v>3661538</v>
      </c>
      <c r="R49" s="91">
        <v>1638576</v>
      </c>
      <c r="S49" s="66">
        <v>3167421</v>
      </c>
      <c r="T49" s="66">
        <v>959000</v>
      </c>
      <c r="U49" s="66">
        <v>7657200</v>
      </c>
      <c r="V49" s="66">
        <v>3050314</v>
      </c>
      <c r="W49" s="66">
        <v>2982456</v>
      </c>
      <c r="X49" s="66">
        <v>1617368.8888888888</v>
      </c>
      <c r="Y49" s="66">
        <v>1400000</v>
      </c>
      <c r="Z49" s="66">
        <v>2856000</v>
      </c>
      <c r="AA49" s="66">
        <v>3273039</v>
      </c>
      <c r="AB49" s="66">
        <v>410549.99999999994</v>
      </c>
      <c r="AC49" s="66">
        <v>1250000</v>
      </c>
      <c r="AD49" s="67">
        <f t="shared" si="26"/>
        <v>2400000</v>
      </c>
      <c r="AE49" s="70">
        <f t="shared" si="27"/>
        <v>0</v>
      </c>
      <c r="AF49" s="70">
        <f t="shared" si="28"/>
        <v>0</v>
      </c>
      <c r="AG49" s="70">
        <f t="shared" si="29"/>
        <v>0</v>
      </c>
      <c r="AH49" s="70">
        <f t="shared" si="30"/>
        <v>0</v>
      </c>
      <c r="AI49" s="70">
        <f t="shared" si="31"/>
        <v>2</v>
      </c>
      <c r="AJ49" s="70">
        <f t="shared" si="32"/>
        <v>0</v>
      </c>
      <c r="AK49" s="70">
        <f t="shared" si="33"/>
        <v>2</v>
      </c>
      <c r="AL49" s="70">
        <f t="shared" si="34"/>
        <v>1</v>
      </c>
      <c r="AM49" s="70">
        <f t="shared" si="35"/>
        <v>0</v>
      </c>
      <c r="AN49" s="70">
        <f t="shared" si="36"/>
        <v>0</v>
      </c>
      <c r="AO49" s="70">
        <f t="shared" si="37"/>
        <v>0</v>
      </c>
      <c r="AP49" s="70">
        <f t="shared" si="38"/>
        <v>2</v>
      </c>
      <c r="AQ49" s="70">
        <f t="shared" si="39"/>
        <v>0</v>
      </c>
      <c r="AR49" s="70">
        <f t="shared" si="40"/>
        <v>0</v>
      </c>
      <c r="AS49" s="70">
        <f t="shared" si="41"/>
        <v>0</v>
      </c>
      <c r="AT49" s="70">
        <f t="shared" si="42"/>
        <v>0</v>
      </c>
      <c r="AU49" s="70">
        <f t="shared" si="43"/>
        <v>0</v>
      </c>
      <c r="AV49" s="70">
        <f t="shared" si="44"/>
        <v>0</v>
      </c>
      <c r="AW49" s="70">
        <f t="shared" si="45"/>
        <v>0</v>
      </c>
      <c r="AX49" s="70">
        <f t="shared" si="46"/>
        <v>0</v>
      </c>
      <c r="AY49" s="70">
        <f t="shared" si="47"/>
        <v>0</v>
      </c>
      <c r="AZ49" s="70">
        <f t="shared" si="48"/>
        <v>1</v>
      </c>
      <c r="BA49" s="70">
        <f t="shared" si="49"/>
        <v>0</v>
      </c>
      <c r="BB49" s="70">
        <f t="shared" si="50"/>
        <v>0</v>
      </c>
      <c r="BC49" s="70">
        <f t="shared" si="51"/>
        <v>0</v>
      </c>
    </row>
    <row r="50" spans="1:55" ht="45">
      <c r="A50" s="96"/>
      <c r="B50" s="29" t="s">
        <v>588</v>
      </c>
      <c r="C50" s="18" t="s">
        <v>589</v>
      </c>
      <c r="D50" s="28" t="s">
        <v>521</v>
      </c>
      <c r="E50" s="57">
        <v>7187892</v>
      </c>
      <c r="F50" s="58">
        <v>5226220</v>
      </c>
      <c r="G50" s="59">
        <v>3080000</v>
      </c>
      <c r="H50" s="60">
        <v>5553906</v>
      </c>
      <c r="I50" s="61">
        <v>3325000</v>
      </c>
      <c r="J50" s="60">
        <v>3115321</v>
      </c>
      <c r="K50" s="65">
        <v>4500000</v>
      </c>
      <c r="L50" s="66">
        <v>3691380.0000000005</v>
      </c>
      <c r="M50" s="66">
        <v>3240000</v>
      </c>
      <c r="N50" s="66">
        <v>7178207</v>
      </c>
      <c r="O50" s="66">
        <v>2598960</v>
      </c>
      <c r="P50" s="66">
        <v>3596050</v>
      </c>
      <c r="Q50" s="66">
        <v>6407692</v>
      </c>
      <c r="R50" s="91">
        <v>3480490</v>
      </c>
      <c r="S50" s="66">
        <v>7027835</v>
      </c>
      <c r="T50" s="66">
        <v>2298000</v>
      </c>
      <c r="U50" s="66">
        <v>9358800</v>
      </c>
      <c r="V50" s="66">
        <v>6751779</v>
      </c>
      <c r="W50" s="66">
        <v>4473684</v>
      </c>
      <c r="X50" s="66">
        <v>3268724.4444444445</v>
      </c>
      <c r="Y50" s="66">
        <v>3080000</v>
      </c>
      <c r="Z50" s="66">
        <v>7021000</v>
      </c>
      <c r="AA50" s="66">
        <v>6949337</v>
      </c>
      <c r="AB50" s="66">
        <v>821099.99999999988</v>
      </c>
      <c r="AC50" s="66">
        <v>2980000</v>
      </c>
      <c r="AD50" s="67">
        <f t="shared" si="26"/>
        <v>3691380.0000000005</v>
      </c>
      <c r="AE50" s="70">
        <f t="shared" si="27"/>
        <v>0</v>
      </c>
      <c r="AF50" s="70">
        <f t="shared" si="28"/>
        <v>0</v>
      </c>
      <c r="AG50" s="70">
        <f t="shared" si="29"/>
        <v>2</v>
      </c>
      <c r="AH50" s="70">
        <f t="shared" si="30"/>
        <v>0</v>
      </c>
      <c r="AI50" s="70">
        <f t="shared" si="31"/>
        <v>2</v>
      </c>
      <c r="AJ50" s="70">
        <f t="shared" si="32"/>
        <v>2</v>
      </c>
      <c r="AK50" s="70">
        <f t="shared" si="33"/>
        <v>0</v>
      </c>
      <c r="AL50" s="70">
        <f t="shared" si="34"/>
        <v>2</v>
      </c>
      <c r="AM50" s="70">
        <f t="shared" si="35"/>
        <v>2</v>
      </c>
      <c r="AN50" s="70">
        <f t="shared" si="36"/>
        <v>0</v>
      </c>
      <c r="AO50" s="70">
        <f t="shared" si="37"/>
        <v>0</v>
      </c>
      <c r="AP50" s="70">
        <f t="shared" si="38"/>
        <v>2</v>
      </c>
      <c r="AQ50" s="70">
        <f t="shared" si="39"/>
        <v>0</v>
      </c>
      <c r="AR50" s="70">
        <f t="shared" si="40"/>
        <v>2</v>
      </c>
      <c r="AS50" s="70">
        <f t="shared" si="41"/>
        <v>0</v>
      </c>
      <c r="AT50" s="70">
        <f t="shared" si="42"/>
        <v>0</v>
      </c>
      <c r="AU50" s="70">
        <f t="shared" si="43"/>
        <v>0</v>
      </c>
      <c r="AV50" s="70">
        <f t="shared" si="44"/>
        <v>0</v>
      </c>
      <c r="AW50" s="70">
        <f t="shared" si="45"/>
        <v>0</v>
      </c>
      <c r="AX50" s="70">
        <f t="shared" si="46"/>
        <v>2</v>
      </c>
      <c r="AY50" s="70">
        <f t="shared" si="47"/>
        <v>2</v>
      </c>
      <c r="AZ50" s="70">
        <f t="shared" si="48"/>
        <v>0</v>
      </c>
      <c r="BA50" s="70">
        <f t="shared" si="49"/>
        <v>0</v>
      </c>
      <c r="BB50" s="70">
        <f t="shared" si="50"/>
        <v>0</v>
      </c>
      <c r="BC50" s="70">
        <f t="shared" si="51"/>
        <v>2</v>
      </c>
    </row>
    <row r="51" spans="1:55" ht="45">
      <c r="A51" s="97"/>
      <c r="B51" s="29" t="s">
        <v>590</v>
      </c>
      <c r="C51" s="18" t="s">
        <v>591</v>
      </c>
      <c r="D51" s="28" t="s">
        <v>521</v>
      </c>
      <c r="E51" s="57">
        <v>9445887</v>
      </c>
      <c r="F51" s="58">
        <v>9606156</v>
      </c>
      <c r="G51" s="59">
        <v>4900000</v>
      </c>
      <c r="H51" s="60">
        <v>8326654</v>
      </c>
      <c r="I51" s="61">
        <v>4375000</v>
      </c>
      <c r="J51" s="60">
        <v>5090632</v>
      </c>
      <c r="K51" s="65">
        <v>6500000</v>
      </c>
      <c r="L51" s="66">
        <v>4663313</v>
      </c>
      <c r="M51" s="66">
        <v>5400000</v>
      </c>
      <c r="N51" s="66">
        <v>7985827</v>
      </c>
      <c r="O51" s="66">
        <v>3427200</v>
      </c>
      <c r="P51" s="66">
        <v>5127850</v>
      </c>
      <c r="Q51" s="66">
        <v>7323077</v>
      </c>
      <c r="R51" s="91">
        <v>5115958</v>
      </c>
      <c r="S51" s="66">
        <v>7323545</v>
      </c>
      <c r="T51" s="66">
        <v>2870000</v>
      </c>
      <c r="U51" s="66">
        <v>11060400</v>
      </c>
      <c r="V51" s="66">
        <v>9642859</v>
      </c>
      <c r="W51" s="66">
        <v>5964913</v>
      </c>
      <c r="X51" s="66">
        <v>4618872.222222222</v>
      </c>
      <c r="Y51" s="66">
        <v>4900000</v>
      </c>
      <c r="Z51" s="66">
        <v>9520000</v>
      </c>
      <c r="AA51" s="66">
        <v>10177701</v>
      </c>
      <c r="AB51" s="66">
        <v>1231650</v>
      </c>
      <c r="AC51" s="66">
        <v>3650000</v>
      </c>
      <c r="AD51" s="67">
        <f t="shared" si="26"/>
        <v>5400000</v>
      </c>
      <c r="AE51" s="70">
        <f t="shared" si="27"/>
        <v>0</v>
      </c>
      <c r="AF51" s="70">
        <f t="shared" si="28"/>
        <v>0</v>
      </c>
      <c r="AG51" s="70">
        <f t="shared" si="29"/>
        <v>2</v>
      </c>
      <c r="AH51" s="70">
        <f t="shared" si="30"/>
        <v>0</v>
      </c>
      <c r="AI51" s="70">
        <f t="shared" si="31"/>
        <v>2</v>
      </c>
      <c r="AJ51" s="70">
        <f t="shared" si="32"/>
        <v>2</v>
      </c>
      <c r="AK51" s="70">
        <f t="shared" si="33"/>
        <v>0</v>
      </c>
      <c r="AL51" s="70">
        <f t="shared" si="34"/>
        <v>2</v>
      </c>
      <c r="AM51" s="70">
        <f t="shared" si="35"/>
        <v>2</v>
      </c>
      <c r="AN51" s="70">
        <f t="shared" si="36"/>
        <v>0</v>
      </c>
      <c r="AO51" s="70">
        <f t="shared" si="37"/>
        <v>0</v>
      </c>
      <c r="AP51" s="70">
        <f t="shared" si="38"/>
        <v>2</v>
      </c>
      <c r="AQ51" s="70">
        <f t="shared" si="39"/>
        <v>0</v>
      </c>
      <c r="AR51" s="70">
        <f t="shared" si="40"/>
        <v>2</v>
      </c>
      <c r="AS51" s="70">
        <f t="shared" si="41"/>
        <v>0</v>
      </c>
      <c r="AT51" s="70">
        <f t="shared" si="42"/>
        <v>0</v>
      </c>
      <c r="AU51" s="70">
        <f t="shared" si="43"/>
        <v>0</v>
      </c>
      <c r="AV51" s="70">
        <f t="shared" si="44"/>
        <v>0</v>
      </c>
      <c r="AW51" s="70">
        <f t="shared" si="45"/>
        <v>1</v>
      </c>
      <c r="AX51" s="70">
        <f t="shared" si="46"/>
        <v>2</v>
      </c>
      <c r="AY51" s="70">
        <f t="shared" si="47"/>
        <v>2</v>
      </c>
      <c r="AZ51" s="70">
        <f t="shared" si="48"/>
        <v>0</v>
      </c>
      <c r="BA51" s="70">
        <f t="shared" si="49"/>
        <v>0</v>
      </c>
      <c r="BB51" s="70">
        <f t="shared" si="50"/>
        <v>0</v>
      </c>
      <c r="BC51" s="70">
        <f t="shared" si="51"/>
        <v>0</v>
      </c>
    </row>
    <row r="52" spans="1:55" ht="30">
      <c r="A52" s="27" t="s">
        <v>592</v>
      </c>
      <c r="B52" s="30" t="s">
        <v>593</v>
      </c>
      <c r="C52" s="31"/>
      <c r="D52" s="28" t="s">
        <v>521</v>
      </c>
      <c r="E52" s="57">
        <v>342705</v>
      </c>
      <c r="F52" s="58">
        <v>367890</v>
      </c>
      <c r="G52" s="59">
        <v>203000</v>
      </c>
      <c r="H52" s="60">
        <v>315729</v>
      </c>
      <c r="I52" s="61">
        <v>278231</v>
      </c>
      <c r="J52" s="60">
        <v>240000</v>
      </c>
      <c r="K52" s="65">
        <v>300000</v>
      </c>
      <c r="L52" s="66">
        <v>222530.00000000003</v>
      </c>
      <c r="M52" s="66">
        <v>237600</v>
      </c>
      <c r="N52" s="66">
        <v>314630</v>
      </c>
      <c r="O52" s="66">
        <v>171360</v>
      </c>
      <c r="P52" s="66">
        <v>194000</v>
      </c>
      <c r="Q52" s="66">
        <v>219692</v>
      </c>
      <c r="R52" s="91">
        <v>171938</v>
      </c>
      <c r="S52" s="66">
        <v>305671</v>
      </c>
      <c r="T52" s="66">
        <v>160000</v>
      </c>
      <c r="U52" s="66">
        <v>303735.59999999998</v>
      </c>
      <c r="V52" s="66">
        <v>304527</v>
      </c>
      <c r="W52" s="66">
        <v>447368</v>
      </c>
      <c r="X52" s="66">
        <v>206544.44444444444</v>
      </c>
      <c r="Y52" s="66">
        <v>203000</v>
      </c>
      <c r="Z52" s="66">
        <v>357000</v>
      </c>
      <c r="AA52" s="66">
        <v>360529</v>
      </c>
      <c r="AB52" s="66">
        <v>218959.99999999997</v>
      </c>
      <c r="AC52" s="66">
        <v>220000</v>
      </c>
      <c r="AD52" s="67">
        <f t="shared" si="26"/>
        <v>240000</v>
      </c>
      <c r="AE52" s="70">
        <f t="shared" si="27"/>
        <v>0</v>
      </c>
      <c r="AF52" s="70">
        <f t="shared" si="28"/>
        <v>0</v>
      </c>
      <c r="AG52" s="70">
        <f t="shared" si="29"/>
        <v>2</v>
      </c>
      <c r="AH52" s="70">
        <f t="shared" si="30"/>
        <v>0</v>
      </c>
      <c r="AI52" s="70">
        <f t="shared" si="31"/>
        <v>1</v>
      </c>
      <c r="AJ52" s="70">
        <f t="shared" si="32"/>
        <v>2</v>
      </c>
      <c r="AK52" s="70">
        <f t="shared" si="33"/>
        <v>0</v>
      </c>
      <c r="AL52" s="70">
        <f t="shared" si="34"/>
        <v>2</v>
      </c>
      <c r="AM52" s="70">
        <f t="shared" si="35"/>
        <v>2</v>
      </c>
      <c r="AN52" s="70">
        <f t="shared" si="36"/>
        <v>0</v>
      </c>
      <c r="AO52" s="70">
        <f t="shared" si="37"/>
        <v>0</v>
      </c>
      <c r="AP52" s="70">
        <f t="shared" si="38"/>
        <v>2</v>
      </c>
      <c r="AQ52" s="70">
        <f t="shared" si="39"/>
        <v>2</v>
      </c>
      <c r="AR52" s="70">
        <f t="shared" si="40"/>
        <v>0</v>
      </c>
      <c r="AS52" s="70">
        <f t="shared" si="41"/>
        <v>0</v>
      </c>
      <c r="AT52" s="70">
        <f t="shared" si="42"/>
        <v>0</v>
      </c>
      <c r="AU52" s="70">
        <f t="shared" si="43"/>
        <v>0</v>
      </c>
      <c r="AV52" s="70">
        <f t="shared" si="44"/>
        <v>0</v>
      </c>
      <c r="AW52" s="70">
        <f t="shared" si="45"/>
        <v>0</v>
      </c>
      <c r="AX52" s="70">
        <f t="shared" si="46"/>
        <v>2</v>
      </c>
      <c r="AY52" s="70">
        <f t="shared" si="47"/>
        <v>2</v>
      </c>
      <c r="AZ52" s="70">
        <f t="shared" si="48"/>
        <v>0</v>
      </c>
      <c r="BA52" s="70">
        <f t="shared" si="49"/>
        <v>0</v>
      </c>
      <c r="BB52" s="70">
        <f t="shared" si="50"/>
        <v>2</v>
      </c>
      <c r="BC52" s="70">
        <f t="shared" si="51"/>
        <v>2</v>
      </c>
    </row>
    <row r="53" spans="1:55">
      <c r="A53" s="27" t="s">
        <v>594</v>
      </c>
      <c r="B53" s="30" t="s">
        <v>595</v>
      </c>
      <c r="C53" s="31"/>
      <c r="D53" s="28" t="s">
        <v>521</v>
      </c>
      <c r="E53" s="57">
        <v>363724</v>
      </c>
      <c r="F53" s="58">
        <v>335721</v>
      </c>
      <c r="G53" s="59">
        <v>364000</v>
      </c>
      <c r="H53" s="60">
        <v>352209</v>
      </c>
      <c r="I53" s="61">
        <v>441949</v>
      </c>
      <c r="J53" s="60">
        <v>356764</v>
      </c>
      <c r="K53" s="65">
        <v>800000</v>
      </c>
      <c r="L53" s="66">
        <v>153153</v>
      </c>
      <c r="M53" s="66">
        <v>385305.12</v>
      </c>
      <c r="N53" s="66">
        <v>320875</v>
      </c>
      <c r="O53" s="66">
        <v>205680</v>
      </c>
      <c r="P53" s="66">
        <v>265650</v>
      </c>
      <c r="Q53" s="66">
        <v>219692</v>
      </c>
      <c r="R53" s="91">
        <v>194185</v>
      </c>
      <c r="S53" s="66">
        <v>356384</v>
      </c>
      <c r="T53" s="66">
        <v>350000</v>
      </c>
      <c r="U53" s="66">
        <v>566973.12</v>
      </c>
      <c r="V53" s="66">
        <v>340987</v>
      </c>
      <c r="W53" s="66">
        <v>715789</v>
      </c>
      <c r="X53" s="66">
        <v>239500</v>
      </c>
      <c r="Y53" s="66">
        <v>364000</v>
      </c>
      <c r="Z53" s="66">
        <v>333200</v>
      </c>
      <c r="AA53" s="66">
        <v>357240</v>
      </c>
      <c r="AB53" s="66">
        <v>383179.99999999994</v>
      </c>
      <c r="AC53" s="66">
        <v>250000</v>
      </c>
      <c r="AD53" s="67">
        <f t="shared" si="26"/>
        <v>352209</v>
      </c>
      <c r="AE53" s="70">
        <f t="shared" si="27"/>
        <v>1</v>
      </c>
      <c r="AF53" s="70">
        <f t="shared" si="28"/>
        <v>2</v>
      </c>
      <c r="AG53" s="70">
        <f t="shared" si="29"/>
        <v>1</v>
      </c>
      <c r="AH53" s="70">
        <f t="shared" si="30"/>
        <v>2</v>
      </c>
      <c r="AI53" s="70">
        <f t="shared" si="31"/>
        <v>0</v>
      </c>
      <c r="AJ53" s="70">
        <f t="shared" si="32"/>
        <v>1</v>
      </c>
      <c r="AK53" s="70">
        <f t="shared" si="33"/>
        <v>0</v>
      </c>
      <c r="AL53" s="70">
        <f t="shared" si="34"/>
        <v>0</v>
      </c>
      <c r="AM53" s="70">
        <f t="shared" si="35"/>
        <v>1</v>
      </c>
      <c r="AN53" s="70">
        <f t="shared" si="36"/>
        <v>2</v>
      </c>
      <c r="AO53" s="70">
        <f t="shared" si="37"/>
        <v>0</v>
      </c>
      <c r="AP53" s="70">
        <f t="shared" si="38"/>
        <v>0</v>
      </c>
      <c r="AQ53" s="70">
        <f t="shared" si="39"/>
        <v>0</v>
      </c>
      <c r="AR53" s="70">
        <f t="shared" si="40"/>
        <v>0</v>
      </c>
      <c r="AS53" s="70">
        <f t="shared" si="41"/>
        <v>1</v>
      </c>
      <c r="AT53" s="70">
        <f t="shared" si="42"/>
        <v>2</v>
      </c>
      <c r="AU53" s="70">
        <f t="shared" si="43"/>
        <v>0</v>
      </c>
      <c r="AV53" s="70">
        <f t="shared" si="44"/>
        <v>2</v>
      </c>
      <c r="AW53" s="70">
        <f t="shared" si="45"/>
        <v>0</v>
      </c>
      <c r="AX53" s="70">
        <f t="shared" si="46"/>
        <v>0</v>
      </c>
      <c r="AY53" s="70">
        <f t="shared" si="47"/>
        <v>1</v>
      </c>
      <c r="AZ53" s="70">
        <f t="shared" si="48"/>
        <v>2</v>
      </c>
      <c r="BA53" s="70">
        <f t="shared" si="49"/>
        <v>1</v>
      </c>
      <c r="BB53" s="70">
        <f t="shared" si="50"/>
        <v>1</v>
      </c>
      <c r="BC53" s="70">
        <f t="shared" si="51"/>
        <v>0</v>
      </c>
    </row>
    <row r="54" spans="1:55" ht="30">
      <c r="A54" s="32" t="s">
        <v>596</v>
      </c>
      <c r="B54" s="32" t="s">
        <v>597</v>
      </c>
      <c r="C54" s="23"/>
      <c r="D54" s="32" t="s">
        <v>521</v>
      </c>
      <c r="E54" s="57">
        <v>60850</v>
      </c>
      <c r="F54" s="58">
        <v>58264</v>
      </c>
      <c r="G54" s="59">
        <v>91000</v>
      </c>
      <c r="H54" s="60">
        <v>61246</v>
      </c>
      <c r="I54" s="61">
        <v>106112</v>
      </c>
      <c r="J54" s="60">
        <v>45321</v>
      </c>
      <c r="K54" s="65">
        <v>70000</v>
      </c>
      <c r="L54" s="66">
        <v>45815.000000000007</v>
      </c>
      <c r="M54" s="66">
        <v>43532.639999999999</v>
      </c>
      <c r="N54" s="66">
        <v>64402</v>
      </c>
      <c r="O54" s="66">
        <v>51600</v>
      </c>
      <c r="P54" s="66">
        <v>37700</v>
      </c>
      <c r="Q54" s="66">
        <v>82385</v>
      </c>
      <c r="R54" s="91">
        <v>40068</v>
      </c>
      <c r="S54" s="66">
        <v>65768</v>
      </c>
      <c r="T54" s="66">
        <v>55000</v>
      </c>
      <c r="U54" s="66">
        <v>36448.272000000004</v>
      </c>
      <c r="V54" s="66">
        <v>66537</v>
      </c>
      <c r="W54" s="66">
        <v>104386</v>
      </c>
      <c r="X54" s="66">
        <v>58333.333333333328</v>
      </c>
      <c r="Y54" s="66">
        <v>91000</v>
      </c>
      <c r="Z54" s="66">
        <v>59500</v>
      </c>
      <c r="AA54" s="66">
        <v>59034</v>
      </c>
      <c r="AB54" s="66">
        <v>75268</v>
      </c>
      <c r="AC54" s="66">
        <v>30000</v>
      </c>
      <c r="AD54" s="67">
        <f t="shared" si="26"/>
        <v>59500</v>
      </c>
      <c r="AE54" s="70">
        <f t="shared" si="27"/>
        <v>1</v>
      </c>
      <c r="AF54" s="70">
        <f t="shared" si="28"/>
        <v>2</v>
      </c>
      <c r="AG54" s="70">
        <f t="shared" si="29"/>
        <v>0</v>
      </c>
      <c r="AH54" s="70">
        <f t="shared" si="30"/>
        <v>1</v>
      </c>
      <c r="AI54" s="70">
        <f t="shared" si="31"/>
        <v>0</v>
      </c>
      <c r="AJ54" s="70">
        <f t="shared" si="32"/>
        <v>0</v>
      </c>
      <c r="AK54" s="70">
        <f t="shared" si="33"/>
        <v>1</v>
      </c>
      <c r="AL54" s="70">
        <f t="shared" si="34"/>
        <v>0</v>
      </c>
      <c r="AM54" s="70">
        <f t="shared" si="35"/>
        <v>0</v>
      </c>
      <c r="AN54" s="70">
        <f t="shared" si="36"/>
        <v>1</v>
      </c>
      <c r="AO54" s="70">
        <f t="shared" si="37"/>
        <v>2</v>
      </c>
      <c r="AP54" s="70">
        <f t="shared" si="38"/>
        <v>0</v>
      </c>
      <c r="AQ54" s="70">
        <f t="shared" si="39"/>
        <v>0</v>
      </c>
      <c r="AR54" s="70">
        <f t="shared" si="40"/>
        <v>0</v>
      </c>
      <c r="AS54" s="70">
        <f t="shared" si="41"/>
        <v>1</v>
      </c>
      <c r="AT54" s="70">
        <f t="shared" si="42"/>
        <v>2</v>
      </c>
      <c r="AU54" s="70">
        <f t="shared" si="43"/>
        <v>0</v>
      </c>
      <c r="AV54" s="70">
        <f t="shared" si="44"/>
        <v>1</v>
      </c>
      <c r="AW54" s="70">
        <f t="shared" si="45"/>
        <v>0</v>
      </c>
      <c r="AX54" s="70">
        <f t="shared" si="46"/>
        <v>2</v>
      </c>
      <c r="AY54" s="70">
        <f t="shared" si="47"/>
        <v>0</v>
      </c>
      <c r="AZ54" s="70">
        <f t="shared" si="48"/>
        <v>2</v>
      </c>
      <c r="BA54" s="70">
        <f t="shared" si="49"/>
        <v>2</v>
      </c>
      <c r="BB54" s="70">
        <f t="shared" si="50"/>
        <v>0</v>
      </c>
      <c r="BC54" s="70">
        <f t="shared" si="51"/>
        <v>0</v>
      </c>
    </row>
    <row r="55" spans="1:55">
      <c r="A55" s="93" t="s">
        <v>598</v>
      </c>
      <c r="B55" s="93" t="s">
        <v>599</v>
      </c>
      <c r="C55" s="31">
        <v>100</v>
      </c>
      <c r="D55" s="28" t="s">
        <v>521</v>
      </c>
      <c r="E55" s="57">
        <v>3371</v>
      </c>
      <c r="F55" s="58">
        <v>3419</v>
      </c>
      <c r="G55" s="59">
        <v>4200</v>
      </c>
      <c r="H55" s="60">
        <v>3062</v>
      </c>
      <c r="I55" s="61">
        <v>5756</v>
      </c>
      <c r="J55" s="60">
        <v>3702</v>
      </c>
      <c r="K55" s="65">
        <v>9917</v>
      </c>
      <c r="L55" s="66">
        <v>2200</v>
      </c>
      <c r="M55" s="66">
        <v>3998.16</v>
      </c>
      <c r="N55" s="66">
        <v>2881</v>
      </c>
      <c r="O55" s="66">
        <v>2856</v>
      </c>
      <c r="P55" s="66">
        <v>4600</v>
      </c>
      <c r="Q55" s="66">
        <v>5492</v>
      </c>
      <c r="R55" s="91">
        <v>1533</v>
      </c>
      <c r="S55" s="66">
        <v>3479</v>
      </c>
      <c r="T55" s="66">
        <v>3400</v>
      </c>
      <c r="U55" s="66">
        <v>4252.2984000000006</v>
      </c>
      <c r="V55" s="66">
        <v>2723</v>
      </c>
      <c r="W55" s="66">
        <v>2982</v>
      </c>
      <c r="X55" s="66">
        <v>2777.7777777777778</v>
      </c>
      <c r="Y55" s="66">
        <v>4200</v>
      </c>
      <c r="Z55" s="66">
        <v>3451</v>
      </c>
      <c r="AA55" s="66">
        <v>3168</v>
      </c>
      <c r="AB55" s="66">
        <v>3449.9999999999995</v>
      </c>
      <c r="AC55" s="66">
        <v>60000</v>
      </c>
      <c r="AD55" s="67">
        <f t="shared" si="26"/>
        <v>3449.9999999999995</v>
      </c>
      <c r="AE55" s="70">
        <f t="shared" si="27"/>
        <v>2</v>
      </c>
      <c r="AF55" s="70">
        <f t="shared" si="28"/>
        <v>2</v>
      </c>
      <c r="AG55" s="70">
        <f t="shared" si="29"/>
        <v>0</v>
      </c>
      <c r="AH55" s="70">
        <f t="shared" si="30"/>
        <v>2</v>
      </c>
      <c r="AI55" s="70">
        <f t="shared" si="31"/>
        <v>0</v>
      </c>
      <c r="AJ55" s="70">
        <f t="shared" si="32"/>
        <v>1</v>
      </c>
      <c r="AK55" s="70">
        <f t="shared" si="33"/>
        <v>0</v>
      </c>
      <c r="AL55" s="70">
        <f t="shared" si="34"/>
        <v>0</v>
      </c>
      <c r="AM55" s="70">
        <f t="shared" si="35"/>
        <v>1</v>
      </c>
      <c r="AN55" s="70">
        <f t="shared" si="36"/>
        <v>2</v>
      </c>
      <c r="AO55" s="70">
        <f t="shared" si="37"/>
        <v>2</v>
      </c>
      <c r="AP55" s="70">
        <f t="shared" si="38"/>
        <v>0</v>
      </c>
      <c r="AQ55" s="70">
        <f t="shared" si="39"/>
        <v>0</v>
      </c>
      <c r="AR55" s="70">
        <f t="shared" si="40"/>
        <v>0</v>
      </c>
      <c r="AS55" s="70">
        <f t="shared" si="41"/>
        <v>1</v>
      </c>
      <c r="AT55" s="70">
        <f t="shared" si="42"/>
        <v>2</v>
      </c>
      <c r="AU55" s="70">
        <f t="shared" si="43"/>
        <v>0</v>
      </c>
      <c r="AV55" s="70">
        <f t="shared" si="44"/>
        <v>0</v>
      </c>
      <c r="AW55" s="70">
        <f t="shared" si="45"/>
        <v>2</v>
      </c>
      <c r="AX55" s="70">
        <f t="shared" si="46"/>
        <v>2</v>
      </c>
      <c r="AY55" s="70">
        <f t="shared" si="47"/>
        <v>0</v>
      </c>
      <c r="AZ55" s="70">
        <f t="shared" si="48"/>
        <v>1</v>
      </c>
      <c r="BA55" s="70">
        <f t="shared" si="49"/>
        <v>2</v>
      </c>
      <c r="BB55" s="70">
        <f t="shared" si="50"/>
        <v>2</v>
      </c>
      <c r="BC55" s="70">
        <f t="shared" si="51"/>
        <v>0</v>
      </c>
    </row>
    <row r="56" spans="1:55">
      <c r="A56" s="93"/>
      <c r="B56" s="93"/>
      <c r="C56" s="31">
        <v>500</v>
      </c>
      <c r="D56" s="28" t="s">
        <v>521</v>
      </c>
      <c r="E56" s="57">
        <v>3009</v>
      </c>
      <c r="F56" s="58">
        <v>2640</v>
      </c>
      <c r="G56" s="59">
        <v>3710</v>
      </c>
      <c r="H56" s="60">
        <v>3379</v>
      </c>
      <c r="I56" s="61">
        <v>5084</v>
      </c>
      <c r="J56" s="60">
        <v>3510</v>
      </c>
      <c r="K56" s="65">
        <v>9322</v>
      </c>
      <c r="L56" s="66">
        <v>2199</v>
      </c>
      <c r="M56" s="66">
        <v>3790.8</v>
      </c>
      <c r="N56" s="66">
        <v>3334</v>
      </c>
      <c r="O56" s="66">
        <v>2856</v>
      </c>
      <c r="P56" s="66">
        <v>4450</v>
      </c>
      <c r="Q56" s="66">
        <v>5492</v>
      </c>
      <c r="R56" s="91">
        <v>2033</v>
      </c>
      <c r="S56" s="66">
        <v>3570</v>
      </c>
      <c r="T56" s="66">
        <v>3500</v>
      </c>
      <c r="U56" s="66">
        <v>3847.3175999999999</v>
      </c>
      <c r="V56" s="66">
        <v>3509</v>
      </c>
      <c r="W56" s="66">
        <v>2982</v>
      </c>
      <c r="X56" s="66">
        <v>2777.7777777777778</v>
      </c>
      <c r="Y56" s="66">
        <v>3710</v>
      </c>
      <c r="Z56" s="66">
        <v>2975</v>
      </c>
      <c r="AA56" s="66">
        <v>3442</v>
      </c>
      <c r="AB56" s="66">
        <v>3393</v>
      </c>
      <c r="AC56" s="66">
        <v>58000</v>
      </c>
      <c r="AD56" s="67">
        <f t="shared" si="26"/>
        <v>3500</v>
      </c>
      <c r="AE56" s="70">
        <f t="shared" si="27"/>
        <v>2</v>
      </c>
      <c r="AF56" s="70">
        <f t="shared" si="28"/>
        <v>0</v>
      </c>
      <c r="AG56" s="70">
        <f t="shared" si="29"/>
        <v>1</v>
      </c>
      <c r="AH56" s="70">
        <f t="shared" si="30"/>
        <v>2</v>
      </c>
      <c r="AI56" s="70">
        <f t="shared" si="31"/>
        <v>0</v>
      </c>
      <c r="AJ56" s="70">
        <f t="shared" si="32"/>
        <v>1</v>
      </c>
      <c r="AK56" s="70">
        <f t="shared" si="33"/>
        <v>0</v>
      </c>
      <c r="AL56" s="70">
        <f t="shared" si="34"/>
        <v>0</v>
      </c>
      <c r="AM56" s="70">
        <f t="shared" si="35"/>
        <v>1</v>
      </c>
      <c r="AN56" s="70">
        <f t="shared" si="36"/>
        <v>2</v>
      </c>
      <c r="AO56" s="70">
        <f t="shared" si="37"/>
        <v>2</v>
      </c>
      <c r="AP56" s="70">
        <f t="shared" si="38"/>
        <v>0</v>
      </c>
      <c r="AQ56" s="70">
        <f t="shared" si="39"/>
        <v>0</v>
      </c>
      <c r="AR56" s="70">
        <f t="shared" si="40"/>
        <v>0</v>
      </c>
      <c r="AS56" s="70">
        <f t="shared" si="41"/>
        <v>1</v>
      </c>
      <c r="AT56" s="70">
        <f t="shared" si="42"/>
        <v>2</v>
      </c>
      <c r="AU56" s="70">
        <f t="shared" si="43"/>
        <v>1</v>
      </c>
      <c r="AV56" s="70">
        <f t="shared" si="44"/>
        <v>1</v>
      </c>
      <c r="AW56" s="70">
        <f t="shared" si="45"/>
        <v>2</v>
      </c>
      <c r="AX56" s="70">
        <f t="shared" si="46"/>
        <v>0</v>
      </c>
      <c r="AY56" s="70">
        <f t="shared" si="47"/>
        <v>1</v>
      </c>
      <c r="AZ56" s="70">
        <f t="shared" si="48"/>
        <v>2</v>
      </c>
      <c r="BA56" s="70">
        <f t="shared" si="49"/>
        <v>2</v>
      </c>
      <c r="BB56" s="70">
        <f t="shared" si="50"/>
        <v>2</v>
      </c>
      <c r="BC56" s="70">
        <f t="shared" si="51"/>
        <v>0</v>
      </c>
    </row>
    <row r="57" spans="1:55">
      <c r="A57" s="93"/>
      <c r="B57" s="93"/>
      <c r="C57" s="31">
        <v>1000</v>
      </c>
      <c r="D57" s="28" t="s">
        <v>521</v>
      </c>
      <c r="E57" s="57">
        <v>3331</v>
      </c>
      <c r="F57" s="58">
        <v>3215</v>
      </c>
      <c r="G57" s="59">
        <v>3600</v>
      </c>
      <c r="H57" s="60">
        <v>2962</v>
      </c>
      <c r="I57" s="61">
        <v>4934</v>
      </c>
      <c r="J57" s="60">
        <v>3388</v>
      </c>
      <c r="K57" s="65">
        <v>8330</v>
      </c>
      <c r="L57" s="66">
        <v>2212</v>
      </c>
      <c r="M57" s="66">
        <v>3659.04</v>
      </c>
      <c r="N57" s="66">
        <v>3411</v>
      </c>
      <c r="O57" s="66">
        <v>2856</v>
      </c>
      <c r="P57" s="66">
        <v>4450</v>
      </c>
      <c r="Q57" s="66">
        <v>5492</v>
      </c>
      <c r="R57" s="91">
        <v>2006</v>
      </c>
      <c r="S57" s="66">
        <v>3199</v>
      </c>
      <c r="T57" s="66">
        <v>3600</v>
      </c>
      <c r="U57" s="66">
        <v>3472.71036</v>
      </c>
      <c r="V57" s="66">
        <v>3239</v>
      </c>
      <c r="W57" s="66">
        <v>2982</v>
      </c>
      <c r="X57" s="66">
        <v>2777.7777777777778</v>
      </c>
      <c r="Y57" s="66">
        <v>3600</v>
      </c>
      <c r="Z57" s="66">
        <v>3213</v>
      </c>
      <c r="AA57" s="66">
        <v>3358</v>
      </c>
      <c r="AB57" s="66">
        <v>3334.9999999999995</v>
      </c>
      <c r="AC57" s="66">
        <v>49000</v>
      </c>
      <c r="AD57" s="67">
        <f t="shared" si="26"/>
        <v>3358</v>
      </c>
      <c r="AE57" s="70">
        <f t="shared" si="27"/>
        <v>2</v>
      </c>
      <c r="AF57" s="70">
        <f t="shared" si="28"/>
        <v>2</v>
      </c>
      <c r="AG57" s="70">
        <f t="shared" si="29"/>
        <v>1</v>
      </c>
      <c r="AH57" s="70">
        <f t="shared" si="30"/>
        <v>2</v>
      </c>
      <c r="AI57" s="70">
        <f t="shared" si="31"/>
        <v>0</v>
      </c>
      <c r="AJ57" s="70">
        <f t="shared" si="32"/>
        <v>1</v>
      </c>
      <c r="AK57" s="70">
        <f t="shared" si="33"/>
        <v>0</v>
      </c>
      <c r="AL57" s="70">
        <f t="shared" si="34"/>
        <v>0</v>
      </c>
      <c r="AM57" s="70">
        <f t="shared" si="35"/>
        <v>1</v>
      </c>
      <c r="AN57" s="70">
        <f t="shared" si="36"/>
        <v>1</v>
      </c>
      <c r="AO57" s="70">
        <f t="shared" si="37"/>
        <v>2</v>
      </c>
      <c r="AP57" s="70">
        <f t="shared" si="38"/>
        <v>0</v>
      </c>
      <c r="AQ57" s="70">
        <f t="shared" si="39"/>
        <v>0</v>
      </c>
      <c r="AR57" s="70">
        <f t="shared" si="40"/>
        <v>0</v>
      </c>
      <c r="AS57" s="70">
        <f t="shared" si="41"/>
        <v>2</v>
      </c>
      <c r="AT57" s="70">
        <f t="shared" si="42"/>
        <v>1</v>
      </c>
      <c r="AU57" s="70">
        <f t="shared" si="43"/>
        <v>1</v>
      </c>
      <c r="AV57" s="70">
        <f t="shared" si="44"/>
        <v>2</v>
      </c>
      <c r="AW57" s="70">
        <f t="shared" si="45"/>
        <v>2</v>
      </c>
      <c r="AX57" s="70">
        <f t="shared" si="46"/>
        <v>2</v>
      </c>
      <c r="AY57" s="70">
        <f t="shared" si="47"/>
        <v>1</v>
      </c>
      <c r="AZ57" s="70">
        <f t="shared" si="48"/>
        <v>2</v>
      </c>
      <c r="BA57" s="70">
        <f t="shared" si="49"/>
        <v>2</v>
      </c>
      <c r="BB57" s="70">
        <f t="shared" si="50"/>
        <v>2</v>
      </c>
      <c r="BC57" s="70">
        <f t="shared" si="51"/>
        <v>0</v>
      </c>
    </row>
    <row r="58" spans="1:55">
      <c r="A58" s="93"/>
      <c r="B58" s="93"/>
      <c r="C58" s="31">
        <v>3000</v>
      </c>
      <c r="D58" s="28" t="s">
        <v>521</v>
      </c>
      <c r="E58" s="57">
        <v>2829</v>
      </c>
      <c r="F58" s="58">
        <v>2856</v>
      </c>
      <c r="G58" s="59">
        <v>3200</v>
      </c>
      <c r="H58" s="60">
        <v>2759</v>
      </c>
      <c r="I58" s="61">
        <v>4385</v>
      </c>
      <c r="J58" s="60">
        <v>3506</v>
      </c>
      <c r="K58" s="65">
        <v>5950</v>
      </c>
      <c r="L58" s="66">
        <v>2094</v>
      </c>
      <c r="M58" s="66">
        <v>3786.48</v>
      </c>
      <c r="N58" s="66">
        <v>3225</v>
      </c>
      <c r="O58" s="66">
        <v>2856</v>
      </c>
      <c r="P58" s="66">
        <v>4300</v>
      </c>
      <c r="Q58" s="66">
        <v>5492</v>
      </c>
      <c r="R58" s="91">
        <v>1865</v>
      </c>
      <c r="S58" s="66">
        <v>3211</v>
      </c>
      <c r="T58" s="66">
        <v>3700</v>
      </c>
      <c r="U58" s="66">
        <v>3442.3368</v>
      </c>
      <c r="V58" s="66">
        <v>3216</v>
      </c>
      <c r="W58" s="66">
        <v>2982</v>
      </c>
      <c r="X58" s="66">
        <v>2777.7777777777778</v>
      </c>
      <c r="Y58" s="66">
        <v>3200</v>
      </c>
      <c r="Z58" s="66">
        <v>2856</v>
      </c>
      <c r="AA58" s="66">
        <v>3236</v>
      </c>
      <c r="AB58" s="66">
        <v>3278</v>
      </c>
      <c r="AC58" s="66">
        <v>48000</v>
      </c>
      <c r="AD58" s="67">
        <f t="shared" si="26"/>
        <v>3216</v>
      </c>
      <c r="AE58" s="70">
        <f t="shared" si="27"/>
        <v>2</v>
      </c>
      <c r="AF58" s="70">
        <f t="shared" si="28"/>
        <v>2</v>
      </c>
      <c r="AG58" s="70">
        <f t="shared" si="29"/>
        <v>2</v>
      </c>
      <c r="AH58" s="70">
        <f t="shared" si="30"/>
        <v>2</v>
      </c>
      <c r="AI58" s="70">
        <f t="shared" si="31"/>
        <v>0</v>
      </c>
      <c r="AJ58" s="70">
        <f t="shared" si="32"/>
        <v>1</v>
      </c>
      <c r="AK58" s="70">
        <f t="shared" si="33"/>
        <v>0</v>
      </c>
      <c r="AL58" s="70">
        <f t="shared" si="34"/>
        <v>0</v>
      </c>
      <c r="AM58" s="70">
        <f t="shared" si="35"/>
        <v>1</v>
      </c>
      <c r="AN58" s="70">
        <f t="shared" si="36"/>
        <v>1</v>
      </c>
      <c r="AO58" s="70">
        <f t="shared" si="37"/>
        <v>2</v>
      </c>
      <c r="AP58" s="70">
        <f t="shared" si="38"/>
        <v>0</v>
      </c>
      <c r="AQ58" s="70">
        <f t="shared" si="39"/>
        <v>0</v>
      </c>
      <c r="AR58" s="70">
        <f t="shared" si="40"/>
        <v>0</v>
      </c>
      <c r="AS58" s="70">
        <f t="shared" si="41"/>
        <v>2</v>
      </c>
      <c r="AT58" s="70">
        <f t="shared" si="42"/>
        <v>1</v>
      </c>
      <c r="AU58" s="70">
        <f t="shared" si="43"/>
        <v>1</v>
      </c>
      <c r="AV58" s="70">
        <f t="shared" si="44"/>
        <v>2</v>
      </c>
      <c r="AW58" s="70">
        <f t="shared" si="45"/>
        <v>2</v>
      </c>
      <c r="AX58" s="70">
        <f t="shared" si="46"/>
        <v>2</v>
      </c>
      <c r="AY58" s="70">
        <f t="shared" si="47"/>
        <v>2</v>
      </c>
      <c r="AZ58" s="70">
        <f t="shared" si="48"/>
        <v>2</v>
      </c>
      <c r="BA58" s="70">
        <f t="shared" si="49"/>
        <v>1</v>
      </c>
      <c r="BB58" s="70">
        <f t="shared" si="50"/>
        <v>1</v>
      </c>
      <c r="BC58" s="70">
        <f t="shared" si="51"/>
        <v>0</v>
      </c>
    </row>
    <row r="59" spans="1:55">
      <c r="A59" s="93" t="s">
        <v>600</v>
      </c>
      <c r="B59" s="93" t="s">
        <v>599</v>
      </c>
      <c r="C59" s="31">
        <v>50</v>
      </c>
      <c r="D59" s="28" t="s">
        <v>521</v>
      </c>
      <c r="E59" s="57">
        <v>23127</v>
      </c>
      <c r="F59" s="58">
        <v>23473</v>
      </c>
      <c r="G59" s="59">
        <v>24500</v>
      </c>
      <c r="H59" s="60">
        <v>21270</v>
      </c>
      <c r="I59" s="61">
        <v>20125</v>
      </c>
      <c r="J59" s="60">
        <v>24942</v>
      </c>
      <c r="K59" s="65">
        <v>708050</v>
      </c>
      <c r="L59" s="66">
        <v>18326</v>
      </c>
      <c r="M59" s="66">
        <v>26937.360000000001</v>
      </c>
      <c r="N59" s="66">
        <v>21873</v>
      </c>
      <c r="O59" s="66">
        <v>18000</v>
      </c>
      <c r="P59" s="66">
        <v>24050</v>
      </c>
      <c r="Q59" s="66">
        <v>27462</v>
      </c>
      <c r="R59" s="91">
        <v>12492</v>
      </c>
      <c r="S59" s="66">
        <v>24608</v>
      </c>
      <c r="T59" s="66">
        <v>14000</v>
      </c>
      <c r="U59" s="66">
        <v>30373.559999999998</v>
      </c>
      <c r="V59" s="66">
        <v>24763</v>
      </c>
      <c r="W59" s="66">
        <v>19386</v>
      </c>
      <c r="X59" s="66">
        <v>50000</v>
      </c>
      <c r="Y59" s="66">
        <v>24500</v>
      </c>
      <c r="Z59" s="66">
        <v>22610</v>
      </c>
      <c r="AA59" s="66">
        <v>20370</v>
      </c>
      <c r="AB59" s="66">
        <v>9580</v>
      </c>
      <c r="AC59" s="66">
        <v>60000</v>
      </c>
      <c r="AD59" s="67">
        <f t="shared" si="26"/>
        <v>23473</v>
      </c>
      <c r="AE59" s="70">
        <f t="shared" si="27"/>
        <v>2</v>
      </c>
      <c r="AF59" s="70">
        <f t="shared" si="28"/>
        <v>2</v>
      </c>
      <c r="AG59" s="70">
        <f t="shared" si="29"/>
        <v>1</v>
      </c>
      <c r="AH59" s="70">
        <f t="shared" si="30"/>
        <v>2</v>
      </c>
      <c r="AI59" s="70">
        <f t="shared" si="31"/>
        <v>2</v>
      </c>
      <c r="AJ59" s="70">
        <f t="shared" si="32"/>
        <v>1</v>
      </c>
      <c r="AK59" s="70">
        <f t="shared" si="33"/>
        <v>0</v>
      </c>
      <c r="AL59" s="70">
        <f t="shared" si="34"/>
        <v>0</v>
      </c>
      <c r="AM59" s="70">
        <f t="shared" si="35"/>
        <v>1</v>
      </c>
      <c r="AN59" s="70">
        <f t="shared" si="36"/>
        <v>2</v>
      </c>
      <c r="AO59" s="70">
        <f t="shared" si="37"/>
        <v>0</v>
      </c>
      <c r="AP59" s="70">
        <f t="shared" si="38"/>
        <v>1</v>
      </c>
      <c r="AQ59" s="70">
        <f t="shared" si="39"/>
        <v>1</v>
      </c>
      <c r="AR59" s="70">
        <f t="shared" si="40"/>
        <v>0</v>
      </c>
      <c r="AS59" s="70">
        <f t="shared" si="41"/>
        <v>1</v>
      </c>
      <c r="AT59" s="70">
        <f t="shared" si="42"/>
        <v>0</v>
      </c>
      <c r="AU59" s="70">
        <f t="shared" si="43"/>
        <v>0</v>
      </c>
      <c r="AV59" s="70">
        <f t="shared" si="44"/>
        <v>1</v>
      </c>
      <c r="AW59" s="70">
        <f t="shared" si="45"/>
        <v>2</v>
      </c>
      <c r="AX59" s="70">
        <f t="shared" si="46"/>
        <v>0</v>
      </c>
      <c r="AY59" s="70">
        <f t="shared" si="47"/>
        <v>1</v>
      </c>
      <c r="AZ59" s="70">
        <f t="shared" si="48"/>
        <v>2</v>
      </c>
      <c r="BA59" s="70">
        <f t="shared" si="49"/>
        <v>2</v>
      </c>
      <c r="BB59" s="70">
        <f t="shared" si="50"/>
        <v>0</v>
      </c>
      <c r="BC59" s="70">
        <f t="shared" si="51"/>
        <v>0</v>
      </c>
    </row>
    <row r="60" spans="1:55">
      <c r="A60" s="93"/>
      <c r="B60" s="93"/>
      <c r="C60" s="31">
        <v>100</v>
      </c>
      <c r="D60" s="28" t="s">
        <v>521</v>
      </c>
      <c r="E60" s="57">
        <v>23904</v>
      </c>
      <c r="F60" s="58">
        <v>18253</v>
      </c>
      <c r="G60" s="59">
        <v>24500</v>
      </c>
      <c r="H60" s="60">
        <v>19648</v>
      </c>
      <c r="I60" s="61">
        <v>18375</v>
      </c>
      <c r="J60" s="60">
        <v>24304</v>
      </c>
      <c r="K60" s="65">
        <v>1388333</v>
      </c>
      <c r="L60" s="66">
        <v>18195</v>
      </c>
      <c r="M60" s="66">
        <v>26248.32</v>
      </c>
      <c r="N60" s="66">
        <v>22093</v>
      </c>
      <c r="O60" s="66">
        <v>18000</v>
      </c>
      <c r="P60" s="66">
        <v>23700</v>
      </c>
      <c r="Q60" s="66">
        <v>27462</v>
      </c>
      <c r="R60" s="91">
        <v>22729</v>
      </c>
      <c r="S60" s="66">
        <v>18462</v>
      </c>
      <c r="T60" s="66">
        <v>15000</v>
      </c>
      <c r="U60" s="66">
        <v>28551.146399999998</v>
      </c>
      <c r="V60" s="66">
        <v>22023</v>
      </c>
      <c r="W60" s="66">
        <v>19386</v>
      </c>
      <c r="X60" s="66">
        <v>50000</v>
      </c>
      <c r="Y60" s="66">
        <v>24500</v>
      </c>
      <c r="Z60" s="66">
        <v>23800</v>
      </c>
      <c r="AA60" s="66">
        <v>23198</v>
      </c>
      <c r="AB60" s="66">
        <v>9580</v>
      </c>
      <c r="AC60" s="66">
        <v>58000</v>
      </c>
      <c r="AD60" s="67">
        <f t="shared" si="26"/>
        <v>23198</v>
      </c>
      <c r="AE60" s="70">
        <f t="shared" si="27"/>
        <v>1</v>
      </c>
      <c r="AF60" s="70">
        <f t="shared" si="28"/>
        <v>0</v>
      </c>
      <c r="AG60" s="70">
        <f t="shared" si="29"/>
        <v>1</v>
      </c>
      <c r="AH60" s="70">
        <f t="shared" si="30"/>
        <v>2</v>
      </c>
      <c r="AI60" s="70">
        <f t="shared" si="31"/>
        <v>0</v>
      </c>
      <c r="AJ60" s="70">
        <f t="shared" si="32"/>
        <v>1</v>
      </c>
      <c r="AK60" s="70">
        <f t="shared" si="33"/>
        <v>0</v>
      </c>
      <c r="AL60" s="70">
        <f t="shared" si="34"/>
        <v>0</v>
      </c>
      <c r="AM60" s="70">
        <f t="shared" si="35"/>
        <v>1</v>
      </c>
      <c r="AN60" s="70">
        <f t="shared" si="36"/>
        <v>2</v>
      </c>
      <c r="AO60" s="70">
        <f t="shared" si="37"/>
        <v>0</v>
      </c>
      <c r="AP60" s="70">
        <f t="shared" si="38"/>
        <v>1</v>
      </c>
      <c r="AQ60" s="70">
        <f t="shared" si="39"/>
        <v>1</v>
      </c>
      <c r="AR60" s="70">
        <f t="shared" si="40"/>
        <v>2</v>
      </c>
      <c r="AS60" s="70">
        <f t="shared" si="41"/>
        <v>0</v>
      </c>
      <c r="AT60" s="70">
        <f t="shared" si="42"/>
        <v>0</v>
      </c>
      <c r="AU60" s="70">
        <f t="shared" si="43"/>
        <v>0</v>
      </c>
      <c r="AV60" s="70">
        <f t="shared" si="44"/>
        <v>2</v>
      </c>
      <c r="AW60" s="70">
        <f t="shared" si="45"/>
        <v>2</v>
      </c>
      <c r="AX60" s="70">
        <f t="shared" si="46"/>
        <v>0</v>
      </c>
      <c r="AY60" s="70">
        <f t="shared" si="47"/>
        <v>1</v>
      </c>
      <c r="AZ60" s="70">
        <f t="shared" si="48"/>
        <v>1</v>
      </c>
      <c r="BA60" s="70">
        <f t="shared" si="49"/>
        <v>2</v>
      </c>
      <c r="BB60" s="70">
        <f t="shared" si="50"/>
        <v>0</v>
      </c>
      <c r="BC60" s="70">
        <f t="shared" si="51"/>
        <v>0</v>
      </c>
    </row>
    <row r="61" spans="1:55">
      <c r="A61" s="93"/>
      <c r="B61" s="93"/>
      <c r="C61" s="31">
        <v>500</v>
      </c>
      <c r="D61" s="28" t="s">
        <v>521</v>
      </c>
      <c r="E61" s="57">
        <v>21720</v>
      </c>
      <c r="F61" s="58">
        <v>21303</v>
      </c>
      <c r="G61" s="59">
        <v>22120</v>
      </c>
      <c r="H61" s="60">
        <v>19646</v>
      </c>
      <c r="I61" s="61">
        <v>16625</v>
      </c>
      <c r="J61" s="60">
        <v>22092</v>
      </c>
      <c r="K61" s="65">
        <v>6545000</v>
      </c>
      <c r="L61" s="66">
        <v>18195</v>
      </c>
      <c r="M61" s="66">
        <v>23859.360000000001</v>
      </c>
      <c r="N61" s="66">
        <v>18989</v>
      </c>
      <c r="O61" s="66">
        <v>17400</v>
      </c>
      <c r="P61" s="66">
        <v>23450</v>
      </c>
      <c r="Q61" s="66">
        <v>27462</v>
      </c>
      <c r="R61" s="91">
        <v>21065</v>
      </c>
      <c r="S61" s="66">
        <v>16497</v>
      </c>
      <c r="T61" s="66">
        <v>16000</v>
      </c>
      <c r="U61" s="66">
        <v>27943.675200000001</v>
      </c>
      <c r="V61" s="66">
        <v>22350</v>
      </c>
      <c r="W61" s="66">
        <v>19386</v>
      </c>
      <c r="X61" s="66">
        <v>50000</v>
      </c>
      <c r="Y61" s="66">
        <v>22120</v>
      </c>
      <c r="Z61" s="66">
        <v>20230</v>
      </c>
      <c r="AA61" s="66">
        <v>21207</v>
      </c>
      <c r="AB61" s="66">
        <v>9443</v>
      </c>
      <c r="AC61" s="66">
        <v>58000</v>
      </c>
      <c r="AD61" s="67">
        <f t="shared" si="26"/>
        <v>21303</v>
      </c>
      <c r="AE61" s="70">
        <f t="shared" si="27"/>
        <v>1</v>
      </c>
      <c r="AF61" s="70">
        <f t="shared" si="28"/>
        <v>2</v>
      </c>
      <c r="AG61" s="70">
        <f t="shared" si="29"/>
        <v>1</v>
      </c>
      <c r="AH61" s="70">
        <f t="shared" si="30"/>
        <v>2</v>
      </c>
      <c r="AI61" s="70">
        <f t="shared" si="31"/>
        <v>0</v>
      </c>
      <c r="AJ61" s="70">
        <f t="shared" si="32"/>
        <v>1</v>
      </c>
      <c r="AK61" s="70">
        <f t="shared" si="33"/>
        <v>0</v>
      </c>
      <c r="AL61" s="70">
        <f t="shared" si="34"/>
        <v>2</v>
      </c>
      <c r="AM61" s="70">
        <f t="shared" si="35"/>
        <v>1</v>
      </c>
      <c r="AN61" s="70">
        <f t="shared" si="36"/>
        <v>2</v>
      </c>
      <c r="AO61" s="70">
        <f t="shared" si="37"/>
        <v>2</v>
      </c>
      <c r="AP61" s="70">
        <f t="shared" si="38"/>
        <v>1</v>
      </c>
      <c r="AQ61" s="70">
        <f t="shared" si="39"/>
        <v>0</v>
      </c>
      <c r="AR61" s="70">
        <f t="shared" si="40"/>
        <v>2</v>
      </c>
      <c r="AS61" s="70">
        <f t="shared" si="41"/>
        <v>0</v>
      </c>
      <c r="AT61" s="70">
        <f t="shared" si="42"/>
        <v>0</v>
      </c>
      <c r="AU61" s="70">
        <f t="shared" si="43"/>
        <v>0</v>
      </c>
      <c r="AV61" s="70">
        <f t="shared" si="44"/>
        <v>1</v>
      </c>
      <c r="AW61" s="70">
        <f t="shared" si="45"/>
        <v>2</v>
      </c>
      <c r="AX61" s="70">
        <f t="shared" si="46"/>
        <v>0</v>
      </c>
      <c r="AY61" s="70">
        <f t="shared" si="47"/>
        <v>1</v>
      </c>
      <c r="AZ61" s="70">
        <f t="shared" si="48"/>
        <v>2</v>
      </c>
      <c r="BA61" s="70">
        <f t="shared" si="49"/>
        <v>2</v>
      </c>
      <c r="BB61" s="70">
        <f t="shared" si="50"/>
        <v>0</v>
      </c>
      <c r="BC61" s="70">
        <f t="shared" si="51"/>
        <v>0</v>
      </c>
    </row>
    <row r="62" spans="1:55">
      <c r="A62" s="93"/>
      <c r="B62" s="93"/>
      <c r="C62" s="31">
        <v>1000</v>
      </c>
      <c r="D62" s="28" t="s">
        <v>521</v>
      </c>
      <c r="E62" s="57">
        <v>21224</v>
      </c>
      <c r="F62" s="58">
        <v>21017</v>
      </c>
      <c r="G62" s="59">
        <v>22120</v>
      </c>
      <c r="H62" s="60">
        <v>21853</v>
      </c>
      <c r="I62" s="61">
        <v>14000.000000000002</v>
      </c>
      <c r="J62" s="60">
        <v>19011</v>
      </c>
      <c r="K62" s="65">
        <v>12296667</v>
      </c>
      <c r="L62" s="66">
        <v>18195</v>
      </c>
      <c r="M62" s="66">
        <v>20531.88</v>
      </c>
      <c r="N62" s="66">
        <v>18631</v>
      </c>
      <c r="O62" s="66">
        <v>17400</v>
      </c>
      <c r="P62" s="66">
        <v>22700</v>
      </c>
      <c r="Q62" s="66">
        <v>27462</v>
      </c>
      <c r="R62" s="91">
        <v>21065</v>
      </c>
      <c r="S62" s="66">
        <v>17822</v>
      </c>
      <c r="T62" s="66">
        <v>17000</v>
      </c>
      <c r="U62" s="66">
        <v>22273.944</v>
      </c>
      <c r="V62" s="66">
        <v>18625</v>
      </c>
      <c r="W62" s="66">
        <v>19386</v>
      </c>
      <c r="X62" s="66">
        <v>50000</v>
      </c>
      <c r="Y62" s="66">
        <v>22120</v>
      </c>
      <c r="Z62" s="66">
        <v>19040</v>
      </c>
      <c r="AA62" s="66">
        <v>20116</v>
      </c>
      <c r="AB62" s="66">
        <v>9306</v>
      </c>
      <c r="AC62" s="66">
        <v>49800</v>
      </c>
      <c r="AD62" s="67">
        <f t="shared" si="26"/>
        <v>20531.88</v>
      </c>
      <c r="AE62" s="70">
        <f t="shared" si="27"/>
        <v>1</v>
      </c>
      <c r="AF62" s="70">
        <f t="shared" si="28"/>
        <v>1</v>
      </c>
      <c r="AG62" s="70">
        <f t="shared" si="29"/>
        <v>1</v>
      </c>
      <c r="AH62" s="70">
        <f t="shared" si="30"/>
        <v>1</v>
      </c>
      <c r="AI62" s="70">
        <f t="shared" si="31"/>
        <v>0</v>
      </c>
      <c r="AJ62" s="70">
        <f t="shared" si="32"/>
        <v>2</v>
      </c>
      <c r="AK62" s="70">
        <f t="shared" si="33"/>
        <v>0</v>
      </c>
      <c r="AL62" s="70">
        <f t="shared" si="34"/>
        <v>2</v>
      </c>
      <c r="AM62" s="70">
        <f t="shared" si="35"/>
        <v>2</v>
      </c>
      <c r="AN62" s="70">
        <f t="shared" si="36"/>
        <v>2</v>
      </c>
      <c r="AO62" s="70">
        <f t="shared" si="37"/>
        <v>2</v>
      </c>
      <c r="AP62" s="70">
        <f t="shared" si="38"/>
        <v>1</v>
      </c>
      <c r="AQ62" s="70">
        <f t="shared" si="39"/>
        <v>0</v>
      </c>
      <c r="AR62" s="70">
        <f t="shared" si="40"/>
        <v>1</v>
      </c>
      <c r="AS62" s="70">
        <f t="shared" si="41"/>
        <v>2</v>
      </c>
      <c r="AT62" s="70">
        <f t="shared" si="42"/>
        <v>2</v>
      </c>
      <c r="AU62" s="70">
        <f t="shared" si="43"/>
        <v>1</v>
      </c>
      <c r="AV62" s="70">
        <f t="shared" si="44"/>
        <v>2</v>
      </c>
      <c r="AW62" s="70">
        <f t="shared" si="45"/>
        <v>2</v>
      </c>
      <c r="AX62" s="70">
        <f t="shared" si="46"/>
        <v>0</v>
      </c>
      <c r="AY62" s="70">
        <f t="shared" si="47"/>
        <v>1</v>
      </c>
      <c r="AZ62" s="70">
        <f t="shared" si="48"/>
        <v>2</v>
      </c>
      <c r="BA62" s="70">
        <f t="shared" si="49"/>
        <v>2</v>
      </c>
      <c r="BB62" s="70">
        <f t="shared" si="50"/>
        <v>0</v>
      </c>
      <c r="BC62" s="70">
        <f t="shared" si="51"/>
        <v>0</v>
      </c>
    </row>
    <row r="63" spans="1:55">
      <c r="A63" s="93" t="s">
        <v>601</v>
      </c>
      <c r="B63" s="93" t="s">
        <v>599</v>
      </c>
      <c r="C63" s="31">
        <v>50</v>
      </c>
      <c r="D63" s="28" t="s">
        <v>521</v>
      </c>
      <c r="E63" s="57">
        <v>26296</v>
      </c>
      <c r="F63" s="58">
        <v>26651</v>
      </c>
      <c r="G63" s="59">
        <v>28000</v>
      </c>
      <c r="H63" s="60">
        <v>29344</v>
      </c>
      <c r="I63" s="61">
        <v>11375.000000000002</v>
      </c>
      <c r="J63" s="60">
        <v>23012</v>
      </c>
      <c r="K63" s="65">
        <v>708050</v>
      </c>
      <c r="L63" s="66">
        <v>18326</v>
      </c>
      <c r="M63" s="66">
        <v>24172.560000000001</v>
      </c>
      <c r="N63" s="66">
        <v>29921</v>
      </c>
      <c r="O63" s="66">
        <v>12600</v>
      </c>
      <c r="P63" s="66">
        <v>23100</v>
      </c>
      <c r="Q63" s="66">
        <v>18308</v>
      </c>
      <c r="R63" s="91">
        <v>15169</v>
      </c>
      <c r="S63" s="66">
        <v>29717</v>
      </c>
      <c r="T63" s="66">
        <v>17000</v>
      </c>
      <c r="U63" s="66">
        <v>18629.116800000003</v>
      </c>
      <c r="V63" s="66">
        <v>28608</v>
      </c>
      <c r="W63" s="66">
        <v>23860</v>
      </c>
      <c r="X63" s="66">
        <v>33111.111111111109</v>
      </c>
      <c r="Y63" s="66">
        <v>28000</v>
      </c>
      <c r="Z63" s="66">
        <v>27370</v>
      </c>
      <c r="AA63" s="66">
        <v>22482</v>
      </c>
      <c r="AB63" s="66">
        <v>16422</v>
      </c>
      <c r="AC63" s="66">
        <v>25000</v>
      </c>
      <c r="AD63" s="67">
        <f t="shared" si="26"/>
        <v>24172.560000000001</v>
      </c>
      <c r="AE63" s="70">
        <f t="shared" si="27"/>
        <v>1</v>
      </c>
      <c r="AF63" s="70">
        <f t="shared" si="28"/>
        <v>1</v>
      </c>
      <c r="AG63" s="70">
        <f t="shared" si="29"/>
        <v>1</v>
      </c>
      <c r="AH63" s="70">
        <f t="shared" si="30"/>
        <v>0</v>
      </c>
      <c r="AI63" s="70">
        <f t="shared" si="31"/>
        <v>0</v>
      </c>
      <c r="AJ63" s="70">
        <f t="shared" si="32"/>
        <v>2</v>
      </c>
      <c r="AK63" s="70">
        <f t="shared" si="33"/>
        <v>0</v>
      </c>
      <c r="AL63" s="70">
        <f t="shared" si="34"/>
        <v>0</v>
      </c>
      <c r="AM63" s="70">
        <f t="shared" si="35"/>
        <v>2</v>
      </c>
      <c r="AN63" s="70">
        <f t="shared" si="36"/>
        <v>0</v>
      </c>
      <c r="AO63" s="70">
        <f t="shared" si="37"/>
        <v>0</v>
      </c>
      <c r="AP63" s="70">
        <f t="shared" si="38"/>
        <v>2</v>
      </c>
      <c r="AQ63" s="70">
        <f t="shared" si="39"/>
        <v>0</v>
      </c>
      <c r="AR63" s="70">
        <f t="shared" si="40"/>
        <v>0</v>
      </c>
      <c r="AS63" s="70">
        <f t="shared" si="41"/>
        <v>0</v>
      </c>
      <c r="AT63" s="70">
        <f t="shared" si="42"/>
        <v>0</v>
      </c>
      <c r="AU63" s="70">
        <f t="shared" si="43"/>
        <v>0</v>
      </c>
      <c r="AV63" s="70">
        <f t="shared" si="44"/>
        <v>1</v>
      </c>
      <c r="AW63" s="70">
        <f t="shared" si="45"/>
        <v>2</v>
      </c>
      <c r="AX63" s="70">
        <f t="shared" si="46"/>
        <v>0</v>
      </c>
      <c r="AY63" s="70">
        <f t="shared" si="47"/>
        <v>1</v>
      </c>
      <c r="AZ63" s="70">
        <f t="shared" si="48"/>
        <v>1</v>
      </c>
      <c r="BA63" s="70">
        <f t="shared" si="49"/>
        <v>2</v>
      </c>
      <c r="BB63" s="70">
        <f t="shared" si="50"/>
        <v>0</v>
      </c>
      <c r="BC63" s="70">
        <f t="shared" si="51"/>
        <v>1</v>
      </c>
    </row>
    <row r="64" spans="1:55">
      <c r="A64" s="93"/>
      <c r="B64" s="93"/>
      <c r="C64" s="31">
        <v>100</v>
      </c>
      <c r="D64" s="28" t="s">
        <v>521</v>
      </c>
      <c r="E64" s="57">
        <v>17397</v>
      </c>
      <c r="F64" s="58">
        <v>16244</v>
      </c>
      <c r="G64" s="59">
        <v>28000</v>
      </c>
      <c r="H64" s="60">
        <v>19012</v>
      </c>
      <c r="I64" s="61">
        <v>11375.000000000002</v>
      </c>
      <c r="J64" s="60">
        <v>19838</v>
      </c>
      <c r="K64" s="65">
        <v>1388333</v>
      </c>
      <c r="L64" s="66">
        <v>18195</v>
      </c>
      <c r="M64" s="66">
        <v>21425.040000000001</v>
      </c>
      <c r="N64" s="66">
        <v>17031</v>
      </c>
      <c r="O64" s="66">
        <v>12600</v>
      </c>
      <c r="P64" s="66">
        <v>22550</v>
      </c>
      <c r="Q64" s="66">
        <v>18308</v>
      </c>
      <c r="R64" s="91">
        <v>18993</v>
      </c>
      <c r="S64" s="66">
        <v>18359</v>
      </c>
      <c r="T64" s="66">
        <v>18000</v>
      </c>
      <c r="U64" s="66">
        <v>17819.155200000001</v>
      </c>
      <c r="V64" s="66">
        <v>18494</v>
      </c>
      <c r="W64" s="66">
        <v>23860</v>
      </c>
      <c r="X64" s="66">
        <v>33111.111111111109</v>
      </c>
      <c r="Y64" s="66">
        <v>28000</v>
      </c>
      <c r="Z64" s="66">
        <v>15470</v>
      </c>
      <c r="AA64" s="66">
        <v>18289</v>
      </c>
      <c r="AB64" s="66">
        <v>16422</v>
      </c>
      <c r="AC64" s="66">
        <v>25000</v>
      </c>
      <c r="AD64" s="67">
        <f t="shared" si="26"/>
        <v>18359</v>
      </c>
      <c r="AE64" s="70">
        <f t="shared" si="27"/>
        <v>2</v>
      </c>
      <c r="AF64" s="70">
        <f t="shared" si="28"/>
        <v>2</v>
      </c>
      <c r="AG64" s="70">
        <f t="shared" si="29"/>
        <v>0</v>
      </c>
      <c r="AH64" s="70">
        <f t="shared" si="30"/>
        <v>1</v>
      </c>
      <c r="AI64" s="70">
        <f t="shared" si="31"/>
        <v>0</v>
      </c>
      <c r="AJ64" s="70">
        <f t="shared" si="32"/>
        <v>1</v>
      </c>
      <c r="AK64" s="70">
        <f t="shared" si="33"/>
        <v>0</v>
      </c>
      <c r="AL64" s="70">
        <f t="shared" si="34"/>
        <v>2</v>
      </c>
      <c r="AM64" s="70">
        <f t="shared" si="35"/>
        <v>1</v>
      </c>
      <c r="AN64" s="70">
        <f t="shared" si="36"/>
        <v>2</v>
      </c>
      <c r="AO64" s="70">
        <f t="shared" si="37"/>
        <v>0</v>
      </c>
      <c r="AP64" s="70">
        <f t="shared" si="38"/>
        <v>0</v>
      </c>
      <c r="AQ64" s="70">
        <f t="shared" si="39"/>
        <v>2</v>
      </c>
      <c r="AR64" s="70">
        <f t="shared" si="40"/>
        <v>1</v>
      </c>
      <c r="AS64" s="70">
        <f t="shared" si="41"/>
        <v>2</v>
      </c>
      <c r="AT64" s="70">
        <f t="shared" si="42"/>
        <v>2</v>
      </c>
      <c r="AU64" s="70">
        <f t="shared" si="43"/>
        <v>2</v>
      </c>
      <c r="AV64" s="70">
        <f t="shared" si="44"/>
        <v>1</v>
      </c>
      <c r="AW64" s="70">
        <f t="shared" si="45"/>
        <v>0</v>
      </c>
      <c r="AX64" s="70">
        <f t="shared" si="46"/>
        <v>0</v>
      </c>
      <c r="AY64" s="70">
        <f t="shared" si="47"/>
        <v>0</v>
      </c>
      <c r="AZ64" s="70">
        <f t="shared" si="48"/>
        <v>2</v>
      </c>
      <c r="BA64" s="70">
        <f t="shared" si="49"/>
        <v>2</v>
      </c>
      <c r="BB64" s="70">
        <f t="shared" si="50"/>
        <v>2</v>
      </c>
      <c r="BC64" s="70">
        <f t="shared" si="51"/>
        <v>0</v>
      </c>
    </row>
    <row r="65" spans="1:55">
      <c r="A65" s="93"/>
      <c r="B65" s="93"/>
      <c r="C65" s="31">
        <v>500</v>
      </c>
      <c r="D65" s="28" t="s">
        <v>521</v>
      </c>
      <c r="E65" s="57">
        <v>24718</v>
      </c>
      <c r="F65" s="58">
        <v>25037</v>
      </c>
      <c r="G65" s="59">
        <v>25200</v>
      </c>
      <c r="H65" s="60">
        <v>24407</v>
      </c>
      <c r="I65" s="61">
        <v>10325.000000000002</v>
      </c>
      <c r="J65" s="60">
        <v>15489</v>
      </c>
      <c r="K65" s="65">
        <v>6545000</v>
      </c>
      <c r="L65" s="66">
        <v>18064</v>
      </c>
      <c r="M65" s="66">
        <v>16829.64</v>
      </c>
      <c r="N65" s="66">
        <v>23364</v>
      </c>
      <c r="O65" s="66">
        <v>11760</v>
      </c>
      <c r="P65" s="66">
        <v>21700</v>
      </c>
      <c r="Q65" s="66">
        <v>18308</v>
      </c>
      <c r="R65" s="91">
        <v>18200</v>
      </c>
      <c r="S65" s="66">
        <v>25004</v>
      </c>
      <c r="T65" s="66">
        <v>19000</v>
      </c>
      <c r="U65" s="66">
        <v>16806.7032</v>
      </c>
      <c r="V65" s="66">
        <v>19169</v>
      </c>
      <c r="W65" s="66">
        <v>23860</v>
      </c>
      <c r="X65" s="66">
        <v>33111.111111111109</v>
      </c>
      <c r="Y65" s="66">
        <v>25200</v>
      </c>
      <c r="Z65" s="66">
        <v>24990</v>
      </c>
      <c r="AA65" s="66">
        <v>22805</v>
      </c>
      <c r="AB65" s="66">
        <v>16285</v>
      </c>
      <c r="AC65" s="66">
        <v>24000</v>
      </c>
      <c r="AD65" s="67">
        <f t="shared" si="26"/>
        <v>22805</v>
      </c>
      <c r="AE65" s="70">
        <f t="shared" si="27"/>
        <v>1</v>
      </c>
      <c r="AF65" s="70">
        <f t="shared" si="28"/>
        <v>1</v>
      </c>
      <c r="AG65" s="70">
        <f t="shared" si="29"/>
        <v>1</v>
      </c>
      <c r="AH65" s="70">
        <f t="shared" si="30"/>
        <v>1</v>
      </c>
      <c r="AI65" s="70">
        <f t="shared" si="31"/>
        <v>0</v>
      </c>
      <c r="AJ65" s="70">
        <f t="shared" si="32"/>
        <v>0</v>
      </c>
      <c r="AK65" s="70">
        <f t="shared" si="33"/>
        <v>0</v>
      </c>
      <c r="AL65" s="70">
        <f t="shared" si="34"/>
        <v>0</v>
      </c>
      <c r="AM65" s="70">
        <f t="shared" si="35"/>
        <v>0</v>
      </c>
      <c r="AN65" s="70">
        <f t="shared" si="36"/>
        <v>1</v>
      </c>
      <c r="AO65" s="70">
        <f t="shared" si="37"/>
        <v>0</v>
      </c>
      <c r="AP65" s="70">
        <f t="shared" si="38"/>
        <v>2</v>
      </c>
      <c r="AQ65" s="70">
        <f t="shared" si="39"/>
        <v>2</v>
      </c>
      <c r="AR65" s="70">
        <f t="shared" si="40"/>
        <v>0</v>
      </c>
      <c r="AS65" s="70">
        <f t="shared" si="41"/>
        <v>1</v>
      </c>
      <c r="AT65" s="70">
        <f t="shared" si="42"/>
        <v>2</v>
      </c>
      <c r="AU65" s="70">
        <f t="shared" si="43"/>
        <v>0</v>
      </c>
      <c r="AV65" s="70">
        <f t="shared" si="44"/>
        <v>2</v>
      </c>
      <c r="AW65" s="70">
        <f t="shared" si="45"/>
        <v>1</v>
      </c>
      <c r="AX65" s="70">
        <f t="shared" si="46"/>
        <v>0</v>
      </c>
      <c r="AY65" s="70">
        <f t="shared" si="47"/>
        <v>1</v>
      </c>
      <c r="AZ65" s="70">
        <f t="shared" si="48"/>
        <v>1</v>
      </c>
      <c r="BA65" s="70">
        <f t="shared" si="49"/>
        <v>2</v>
      </c>
      <c r="BB65" s="70">
        <f t="shared" si="50"/>
        <v>0</v>
      </c>
      <c r="BC65" s="70">
        <f t="shared" si="51"/>
        <v>1</v>
      </c>
    </row>
    <row r="66" spans="1:55">
      <c r="A66" s="93"/>
      <c r="B66" s="93"/>
      <c r="C66" s="31">
        <v>1000</v>
      </c>
      <c r="D66" s="28" t="s">
        <v>521</v>
      </c>
      <c r="E66" s="57">
        <v>20681</v>
      </c>
      <c r="F66" s="58">
        <v>21621</v>
      </c>
      <c r="G66" s="59">
        <v>25200</v>
      </c>
      <c r="H66" s="60">
        <v>19866</v>
      </c>
      <c r="I66" s="61">
        <v>10325.000000000002</v>
      </c>
      <c r="J66" s="60">
        <v>15000</v>
      </c>
      <c r="K66" s="65">
        <v>12296667</v>
      </c>
      <c r="L66" s="66">
        <v>17933</v>
      </c>
      <c r="M66" s="66">
        <v>15482.880000000001</v>
      </c>
      <c r="N66" s="66">
        <v>19605</v>
      </c>
      <c r="O66" s="66">
        <v>11760</v>
      </c>
      <c r="P66" s="66">
        <v>20800</v>
      </c>
      <c r="Q66" s="66">
        <v>18308</v>
      </c>
      <c r="R66" s="91">
        <v>17794</v>
      </c>
      <c r="S66" s="66">
        <v>24815</v>
      </c>
      <c r="T66" s="66">
        <v>20000</v>
      </c>
      <c r="U66" s="66">
        <v>16401.722399999999</v>
      </c>
      <c r="V66" s="66">
        <v>25277</v>
      </c>
      <c r="W66" s="66">
        <v>23860</v>
      </c>
      <c r="X66" s="66">
        <v>33111.111111111109</v>
      </c>
      <c r="Y66" s="66">
        <v>25200</v>
      </c>
      <c r="Z66" s="66">
        <v>21420</v>
      </c>
      <c r="AA66" s="66">
        <v>20672</v>
      </c>
      <c r="AB66" s="66">
        <v>16148</v>
      </c>
      <c r="AC66" s="66">
        <v>22500</v>
      </c>
      <c r="AD66" s="67">
        <f t="shared" ref="AD66:AD97" si="52">IFERROR(MEDIAN(E66:AC66),0)</f>
        <v>20672</v>
      </c>
      <c r="AE66" s="70">
        <f t="shared" ref="AE66:AE81" si="53">IF(E66=$AD66,2,IF(AND(($AD66-E66)/$AD66&lt;=0.2,($AD66-E66)/$AD66&gt;0),2,IF(AND(($AD66-E66)/$AD66&gt;=-0.2,($AD66-E66)/$AD66&lt;0),1,0)))</f>
        <v>1</v>
      </c>
      <c r="AF66" s="70">
        <f t="shared" ref="AF66:AF81" si="54">IF(F66=$AD66,2,IF(AND(($AD66-F66)/$AD66&lt;=0.2,($AD66-F66)/$AD66&gt;0),2,IF(AND(($AD66-F66)/$AD66&gt;=-0.2,($AD66-F66)/$AD66&lt;0),1,0)))</f>
        <v>1</v>
      </c>
      <c r="AG66" s="70">
        <f t="shared" ref="AG66:AG81" si="55">IF(G66=$AD66,2,IF(AND(($AD66-G66)/$AD66&lt;=0.2,($AD66-G66)/$AD66&gt;0),2,IF(AND(($AD66-G66)/$AD66&gt;=-0.2,($AD66-G66)/$AD66&lt;0),1,0)))</f>
        <v>0</v>
      </c>
      <c r="AH66" s="70">
        <f t="shared" ref="AH66:AH81" si="56">IF(H66=$AD66,2,IF(AND(($AD66-H66)/$AD66&lt;=0.2,($AD66-H66)/$AD66&gt;0),2,IF(AND(($AD66-H66)/$AD66&gt;=-0.2,($AD66-H66)/$AD66&lt;0),1,0)))</f>
        <v>2</v>
      </c>
      <c r="AI66" s="70">
        <f t="shared" ref="AI66:AI81" si="57">IF(I66=$AD66,2,IF(AND(($AD66-I66)/$AD66&lt;=0.2,($AD66-I66)/$AD66&gt;0),2,IF(AND(($AD66-I66)/$AD66&gt;=-0.2,($AD66-I66)/$AD66&lt;0),1,0)))</f>
        <v>0</v>
      </c>
      <c r="AJ66" s="70">
        <f t="shared" ref="AJ66:AJ81" si="58">IF(J66=$AD66,2,IF(AND(($AD66-J66)/$AD66&lt;=0.2,($AD66-J66)/$AD66&gt;0),2,IF(AND(($AD66-J66)/$AD66&gt;=-0.2,($AD66-J66)/$AD66&lt;0),1,0)))</f>
        <v>0</v>
      </c>
      <c r="AK66" s="70">
        <f t="shared" ref="AK66:AK81" si="59">IF(K66=$AD66,2,IF(AND(($AD66-K66)/$AD66&lt;=0.2,($AD66-K66)/$AD66&gt;0),2,IF(AND(($AD66-K66)/$AD66&gt;=-0.2,($AD66-K66)/$AD66&lt;0),1,0)))</f>
        <v>0</v>
      </c>
      <c r="AL66" s="70">
        <f t="shared" ref="AL66:AL81" si="60">IF(L66=$AD66,2,IF(AND(($AD66-L66)/$AD66&lt;=0.2,($AD66-L66)/$AD66&gt;0),2,IF(AND(($AD66-L66)/$AD66&gt;=-0.2,($AD66-L66)/$AD66&lt;0),1,0)))</f>
        <v>2</v>
      </c>
      <c r="AM66" s="70">
        <f t="shared" ref="AM66:AM81" si="61">IF(M66=$AD66,2,IF(AND(($AD66-M66)/$AD66&lt;=0.2,($AD66-M66)/$AD66&gt;0),2,IF(AND(($AD66-M66)/$AD66&gt;=-0.2,($AD66-M66)/$AD66&lt;0),1,0)))</f>
        <v>0</v>
      </c>
      <c r="AN66" s="70">
        <f t="shared" ref="AN66:AN81" si="62">IF(N66=$AD66,2,IF(AND(($AD66-N66)/$AD66&lt;=0.2,($AD66-N66)/$AD66&gt;0),2,IF(AND(($AD66-N66)/$AD66&gt;=-0.2,($AD66-N66)/$AD66&lt;0),1,0)))</f>
        <v>2</v>
      </c>
      <c r="AO66" s="70">
        <f t="shared" ref="AO66:AO81" si="63">IF(O66=$AD66,2,IF(AND(($AD66-O66)/$AD66&lt;=0.2,($AD66-O66)/$AD66&gt;0),2,IF(AND(($AD66-O66)/$AD66&gt;=-0.2,($AD66-O66)/$AD66&lt;0),1,0)))</f>
        <v>0</v>
      </c>
      <c r="AP66" s="70">
        <f t="shared" ref="AP66:AP81" si="64">IF(P66=$AD66,2,IF(AND(($AD66-P66)/$AD66&lt;=0.2,($AD66-P66)/$AD66&gt;0),2,IF(AND(($AD66-P66)/$AD66&gt;=-0.2,($AD66-P66)/$AD66&lt;0),1,0)))</f>
        <v>1</v>
      </c>
      <c r="AQ66" s="70">
        <f t="shared" ref="AQ66:AQ81" si="65">IF(Q66=$AD66,2,IF(AND(($AD66-Q66)/$AD66&lt;=0.2,($AD66-Q66)/$AD66&gt;0),2,IF(AND(($AD66-Q66)/$AD66&gt;=-0.2,($AD66-Q66)/$AD66&lt;0),1,0)))</f>
        <v>2</v>
      </c>
      <c r="AR66" s="70">
        <f t="shared" ref="AR66:AR81" si="66">IF(R66=$AD66,2,IF(AND(($AD66-R66)/$AD66&lt;=0.2,($AD66-R66)/$AD66&gt;0),2,IF(AND(($AD66-R66)/$AD66&gt;=-0.2,($AD66-R66)/$AD66&lt;0),1,0)))</f>
        <v>2</v>
      </c>
      <c r="AS66" s="70">
        <f t="shared" ref="AS66:AS81" si="67">IF(S66=$AD66,2,IF(AND(($AD66-S66)/$AD66&lt;=0.2,($AD66-S66)/$AD66&gt;0),2,IF(AND(($AD66-S66)/$AD66&gt;=-0.2,($AD66-S66)/$AD66&lt;0),1,0)))</f>
        <v>0</v>
      </c>
      <c r="AT66" s="70">
        <f t="shared" ref="AT66:AT81" si="68">IF(T66=$AD66,2,IF(AND(($AD66-T66)/$AD66&lt;=0.2,($AD66-T66)/$AD66&gt;0),2,IF(AND(($AD66-T66)/$AD66&gt;=-0.2,($AD66-T66)/$AD66&lt;0),1,0)))</f>
        <v>2</v>
      </c>
      <c r="AU66" s="70">
        <f t="shared" ref="AU66:AU81" si="69">IF(U66=$AD66,2,IF(AND(($AD66-U66)/$AD66&lt;=0.2,($AD66-U66)/$AD66&gt;0),2,IF(AND(($AD66-U66)/$AD66&gt;=-0.2,($AD66-U66)/$AD66&lt;0),1,0)))</f>
        <v>0</v>
      </c>
      <c r="AV66" s="70">
        <f t="shared" ref="AV66:AV81" si="70">IF(V66=$AD66,2,IF(AND(($AD66-V66)/$AD66&lt;=0.2,($AD66-V66)/$AD66&gt;0),2,IF(AND(($AD66-V66)/$AD66&gt;=-0.2,($AD66-V66)/$AD66&lt;0),1,0)))</f>
        <v>0</v>
      </c>
      <c r="AW66" s="70">
        <f t="shared" ref="AW66:AW81" si="71">IF(W66=$AD66,2,IF(AND(($AD66-W66)/$AD66&lt;=0.2,($AD66-W66)/$AD66&gt;0),2,IF(AND(($AD66-W66)/$AD66&gt;=-0.2,($AD66-W66)/$AD66&lt;0),1,0)))</f>
        <v>1</v>
      </c>
      <c r="AX66" s="70">
        <f t="shared" ref="AX66:AX81" si="72">IF(X66=$AD66,2,IF(AND(($AD66-X66)/$AD66&lt;=0.2,($AD66-X66)/$AD66&gt;0),2,IF(AND(($AD66-X66)/$AD66&gt;=-0.2,($AD66-X66)/$AD66&lt;0),1,0)))</f>
        <v>0</v>
      </c>
      <c r="AY66" s="70">
        <f t="shared" ref="AY66:AY81" si="73">IF(Y66=$AD66,2,IF(AND(($AD66-Y66)/$AD66&lt;=0.2,($AD66-Y66)/$AD66&gt;0),2,IF(AND(($AD66-Y66)/$AD66&gt;=-0.2,($AD66-Y66)/$AD66&lt;0),1,0)))</f>
        <v>0</v>
      </c>
      <c r="AZ66" s="70">
        <f t="shared" ref="AZ66:AZ81" si="74">IF(Z66=$AD66,2,IF(AND(($AD66-Z66)/$AD66&lt;=0.2,($AD66-Z66)/$AD66&gt;0),2,IF(AND(($AD66-Z66)/$AD66&gt;=-0.2,($AD66-Z66)/$AD66&lt;0),1,0)))</f>
        <v>1</v>
      </c>
      <c r="BA66" s="70">
        <f t="shared" ref="BA66:BA81" si="75">IF(AA66=$AD66,2,IF(AND(($AD66-AA66)/$AD66&lt;=0.2,($AD66-AA66)/$AD66&gt;0),2,IF(AND(($AD66-AA66)/$AD66&gt;=-0.2,($AD66-AA66)/$AD66&lt;0),1,0)))</f>
        <v>2</v>
      </c>
      <c r="BB66" s="70">
        <f t="shared" ref="BB66:BB81" si="76">IF(AB66=$AD66,2,IF(AND(($AD66-AB66)/$AD66&lt;=0.2,($AD66-AB66)/$AD66&gt;0),2,IF(AND(($AD66-AB66)/$AD66&gt;=-0.2,($AD66-AB66)/$AD66&lt;0),1,0)))</f>
        <v>0</v>
      </c>
      <c r="BC66" s="70">
        <f t="shared" ref="BC66:BC81" si="77">IF(AC66=$AD66,2,IF(AND(($AD66-AC66)/$AD66&lt;=0.2,($AD66-AC66)/$AD66&gt;0),2,IF(AND(($AD66-AC66)/$AD66&gt;=-0.2,($AD66-AC66)/$AD66&lt;0),1,0)))</f>
        <v>1</v>
      </c>
    </row>
    <row r="67" spans="1:55">
      <c r="A67" s="93" t="s">
        <v>602</v>
      </c>
      <c r="B67" s="93" t="s">
        <v>603</v>
      </c>
      <c r="C67" s="31">
        <v>50</v>
      </c>
      <c r="D67" s="28" t="s">
        <v>521</v>
      </c>
      <c r="E67" s="57">
        <v>90739</v>
      </c>
      <c r="F67" s="58">
        <v>91572</v>
      </c>
      <c r="G67" s="59">
        <v>99400</v>
      </c>
      <c r="H67" s="60">
        <v>81825</v>
      </c>
      <c r="I67" s="61">
        <v>96250</v>
      </c>
      <c r="J67" s="60">
        <v>70654</v>
      </c>
      <c r="K67" s="65">
        <v>1770125</v>
      </c>
      <c r="L67" s="66">
        <v>61772</v>
      </c>
      <c r="M67" s="66">
        <v>85991.76</v>
      </c>
      <c r="N67" s="66">
        <v>75484</v>
      </c>
      <c r="O67" s="66">
        <v>48000</v>
      </c>
      <c r="P67" s="66">
        <v>73150</v>
      </c>
      <c r="Q67" s="66">
        <v>45769</v>
      </c>
      <c r="R67" s="91">
        <v>52022</v>
      </c>
      <c r="S67" s="66">
        <v>86147</v>
      </c>
      <c r="T67" s="66">
        <v>59000</v>
      </c>
      <c r="U67" s="66">
        <v>80996.160000000003</v>
      </c>
      <c r="V67" s="66">
        <v>88693</v>
      </c>
      <c r="W67" s="66">
        <v>134211</v>
      </c>
      <c r="X67" s="66">
        <v>95444.444444444438</v>
      </c>
      <c r="Y67" s="66">
        <v>99400</v>
      </c>
      <c r="Z67" s="66">
        <v>88060</v>
      </c>
      <c r="AA67" s="66">
        <v>83926</v>
      </c>
      <c r="AB67" s="66">
        <v>54739.999999999993</v>
      </c>
      <c r="AC67" s="66">
        <v>58000</v>
      </c>
      <c r="AD67" s="67">
        <f t="shared" si="52"/>
        <v>83926</v>
      </c>
      <c r="AE67" s="70">
        <f t="shared" si="53"/>
        <v>1</v>
      </c>
      <c r="AF67" s="70">
        <f t="shared" si="54"/>
        <v>1</v>
      </c>
      <c r="AG67" s="70">
        <f t="shared" si="55"/>
        <v>1</v>
      </c>
      <c r="AH67" s="70">
        <f t="shared" si="56"/>
        <v>2</v>
      </c>
      <c r="AI67" s="70">
        <f t="shared" si="57"/>
        <v>1</v>
      </c>
      <c r="AJ67" s="70">
        <f t="shared" si="58"/>
        <v>2</v>
      </c>
      <c r="AK67" s="70">
        <f t="shared" si="59"/>
        <v>0</v>
      </c>
      <c r="AL67" s="70">
        <f t="shared" si="60"/>
        <v>0</v>
      </c>
      <c r="AM67" s="70">
        <f t="shared" si="61"/>
        <v>1</v>
      </c>
      <c r="AN67" s="70">
        <f t="shared" si="62"/>
        <v>2</v>
      </c>
      <c r="AO67" s="70">
        <f t="shared" si="63"/>
        <v>0</v>
      </c>
      <c r="AP67" s="70">
        <f t="shared" si="64"/>
        <v>2</v>
      </c>
      <c r="AQ67" s="70">
        <f t="shared" si="65"/>
        <v>0</v>
      </c>
      <c r="AR67" s="70">
        <f t="shared" si="66"/>
        <v>0</v>
      </c>
      <c r="AS67" s="70">
        <f t="shared" si="67"/>
        <v>1</v>
      </c>
      <c r="AT67" s="70">
        <f t="shared" si="68"/>
        <v>0</v>
      </c>
      <c r="AU67" s="70">
        <f t="shared" si="69"/>
        <v>2</v>
      </c>
      <c r="AV67" s="70">
        <f t="shared" si="70"/>
        <v>1</v>
      </c>
      <c r="AW67" s="70">
        <f t="shared" si="71"/>
        <v>0</v>
      </c>
      <c r="AX67" s="70">
        <f t="shared" si="72"/>
        <v>1</v>
      </c>
      <c r="AY67" s="70">
        <f t="shared" si="73"/>
        <v>1</v>
      </c>
      <c r="AZ67" s="70">
        <f t="shared" si="74"/>
        <v>1</v>
      </c>
      <c r="BA67" s="70">
        <f t="shared" si="75"/>
        <v>2</v>
      </c>
      <c r="BB67" s="70">
        <f t="shared" si="76"/>
        <v>0</v>
      </c>
      <c r="BC67" s="70">
        <f t="shared" si="77"/>
        <v>0</v>
      </c>
    </row>
    <row r="68" spans="1:55">
      <c r="A68" s="93"/>
      <c r="B68" s="93"/>
      <c r="C68" s="31">
        <v>100</v>
      </c>
      <c r="D68" s="28" t="s">
        <v>521</v>
      </c>
      <c r="E68" s="57">
        <v>85774</v>
      </c>
      <c r="F68" s="58">
        <v>84979</v>
      </c>
      <c r="G68" s="59">
        <v>99400</v>
      </c>
      <c r="H68" s="60">
        <v>86685</v>
      </c>
      <c r="I68" s="61">
        <v>87500</v>
      </c>
      <c r="J68" s="60">
        <v>68975</v>
      </c>
      <c r="K68" s="65">
        <v>3371667</v>
      </c>
      <c r="L68" s="66">
        <v>61654</v>
      </c>
      <c r="M68" s="66">
        <v>70354.44</v>
      </c>
      <c r="N68" s="66">
        <v>73611</v>
      </c>
      <c r="O68" s="66">
        <v>48000</v>
      </c>
      <c r="P68" s="66">
        <v>70650</v>
      </c>
      <c r="Q68" s="66">
        <v>45769</v>
      </c>
      <c r="R68" s="91">
        <v>48385</v>
      </c>
      <c r="S68" s="66">
        <v>84551</v>
      </c>
      <c r="T68" s="66">
        <v>60000</v>
      </c>
      <c r="U68" s="66">
        <v>76946.351999999999</v>
      </c>
      <c r="V68" s="66">
        <v>87591</v>
      </c>
      <c r="W68" s="66">
        <v>134211</v>
      </c>
      <c r="X68" s="66">
        <v>95444.444444444438</v>
      </c>
      <c r="Y68" s="66">
        <v>99400</v>
      </c>
      <c r="Z68" s="66">
        <v>89250</v>
      </c>
      <c r="AA68" s="66">
        <v>74219</v>
      </c>
      <c r="AB68" s="66">
        <v>54739.999999999993</v>
      </c>
      <c r="AC68" s="66">
        <v>53500</v>
      </c>
      <c r="AD68" s="67">
        <f t="shared" si="52"/>
        <v>76946.351999999999</v>
      </c>
      <c r="AE68" s="70">
        <f t="shared" si="53"/>
        <v>1</v>
      </c>
      <c r="AF68" s="70">
        <f t="shared" si="54"/>
        <v>1</v>
      </c>
      <c r="AG68" s="70">
        <f t="shared" si="55"/>
        <v>0</v>
      </c>
      <c r="AH68" s="70">
        <f t="shared" si="56"/>
        <v>1</v>
      </c>
      <c r="AI68" s="70">
        <f t="shared" si="57"/>
        <v>1</v>
      </c>
      <c r="AJ68" s="70">
        <f t="shared" si="58"/>
        <v>2</v>
      </c>
      <c r="AK68" s="70">
        <f t="shared" si="59"/>
        <v>0</v>
      </c>
      <c r="AL68" s="70">
        <f t="shared" si="60"/>
        <v>2</v>
      </c>
      <c r="AM68" s="70">
        <f t="shared" si="61"/>
        <v>2</v>
      </c>
      <c r="AN68" s="70">
        <f t="shared" si="62"/>
        <v>2</v>
      </c>
      <c r="AO68" s="70">
        <f t="shared" si="63"/>
        <v>0</v>
      </c>
      <c r="AP68" s="70">
        <f t="shared" si="64"/>
        <v>2</v>
      </c>
      <c r="AQ68" s="70">
        <f t="shared" si="65"/>
        <v>0</v>
      </c>
      <c r="AR68" s="70">
        <f t="shared" si="66"/>
        <v>0</v>
      </c>
      <c r="AS68" s="70">
        <f t="shared" si="67"/>
        <v>1</v>
      </c>
      <c r="AT68" s="70">
        <f t="shared" si="68"/>
        <v>0</v>
      </c>
      <c r="AU68" s="70">
        <f t="shared" si="69"/>
        <v>2</v>
      </c>
      <c r="AV68" s="70">
        <f t="shared" si="70"/>
        <v>1</v>
      </c>
      <c r="AW68" s="70">
        <f t="shared" si="71"/>
        <v>0</v>
      </c>
      <c r="AX68" s="70">
        <f t="shared" si="72"/>
        <v>0</v>
      </c>
      <c r="AY68" s="70">
        <f t="shared" si="73"/>
        <v>0</v>
      </c>
      <c r="AZ68" s="70">
        <f t="shared" si="74"/>
        <v>1</v>
      </c>
      <c r="BA68" s="70">
        <f t="shared" si="75"/>
        <v>2</v>
      </c>
      <c r="BB68" s="70">
        <f t="shared" si="76"/>
        <v>0</v>
      </c>
      <c r="BC68" s="70">
        <f t="shared" si="77"/>
        <v>0</v>
      </c>
    </row>
    <row r="69" spans="1:55">
      <c r="A69" s="93"/>
      <c r="B69" s="93"/>
      <c r="C69" s="31">
        <v>500</v>
      </c>
      <c r="D69" s="28" t="s">
        <v>521</v>
      </c>
      <c r="E69" s="57">
        <v>72939</v>
      </c>
      <c r="F69" s="58">
        <v>79657</v>
      </c>
      <c r="G69" s="59">
        <v>99400</v>
      </c>
      <c r="H69" s="60">
        <v>77212</v>
      </c>
      <c r="I69" s="61">
        <v>78750.000000000015</v>
      </c>
      <c r="J69" s="60">
        <v>65012</v>
      </c>
      <c r="K69" s="65">
        <v>16362500</v>
      </c>
      <c r="L69" s="66">
        <v>61523.000000000007</v>
      </c>
      <c r="M69" s="66">
        <v>59469.120000000003</v>
      </c>
      <c r="N69" s="66">
        <v>86238</v>
      </c>
      <c r="O69" s="66">
        <v>42000</v>
      </c>
      <c r="P69" s="66">
        <v>68200</v>
      </c>
      <c r="Q69" s="66">
        <v>45769</v>
      </c>
      <c r="R69" s="91">
        <v>45839</v>
      </c>
      <c r="S69" s="66">
        <v>75388</v>
      </c>
      <c r="T69" s="66">
        <v>61000</v>
      </c>
      <c r="U69" s="66">
        <v>68846.736000000004</v>
      </c>
      <c r="V69" s="66">
        <v>80159</v>
      </c>
      <c r="W69" s="66">
        <v>134211</v>
      </c>
      <c r="X69" s="66">
        <v>95444.444444444438</v>
      </c>
      <c r="Y69" s="66">
        <v>99400</v>
      </c>
      <c r="Z69" s="66">
        <v>78540</v>
      </c>
      <c r="AA69" s="66">
        <v>83570</v>
      </c>
      <c r="AB69" s="66">
        <v>54056</v>
      </c>
      <c r="AC69" s="66">
        <v>53500</v>
      </c>
      <c r="AD69" s="67">
        <f t="shared" si="52"/>
        <v>75388</v>
      </c>
      <c r="AE69" s="70">
        <f t="shared" si="53"/>
        <v>2</v>
      </c>
      <c r="AF69" s="70">
        <f t="shared" si="54"/>
        <v>1</v>
      </c>
      <c r="AG69" s="70">
        <f t="shared" si="55"/>
        <v>0</v>
      </c>
      <c r="AH69" s="70">
        <f t="shared" si="56"/>
        <v>1</v>
      </c>
      <c r="AI69" s="70">
        <f t="shared" si="57"/>
        <v>1</v>
      </c>
      <c r="AJ69" s="70">
        <f t="shared" si="58"/>
        <v>2</v>
      </c>
      <c r="AK69" s="70">
        <f t="shared" si="59"/>
        <v>0</v>
      </c>
      <c r="AL69" s="70">
        <f t="shared" si="60"/>
        <v>2</v>
      </c>
      <c r="AM69" s="70">
        <f t="shared" si="61"/>
        <v>0</v>
      </c>
      <c r="AN69" s="70">
        <f t="shared" si="62"/>
        <v>1</v>
      </c>
      <c r="AO69" s="70">
        <f t="shared" si="63"/>
        <v>0</v>
      </c>
      <c r="AP69" s="70">
        <f t="shared" si="64"/>
        <v>2</v>
      </c>
      <c r="AQ69" s="70">
        <f t="shared" si="65"/>
        <v>0</v>
      </c>
      <c r="AR69" s="70">
        <f t="shared" si="66"/>
        <v>0</v>
      </c>
      <c r="AS69" s="70">
        <f t="shared" si="67"/>
        <v>2</v>
      </c>
      <c r="AT69" s="70">
        <f t="shared" si="68"/>
        <v>2</v>
      </c>
      <c r="AU69" s="70">
        <f t="shared" si="69"/>
        <v>2</v>
      </c>
      <c r="AV69" s="70">
        <f t="shared" si="70"/>
        <v>1</v>
      </c>
      <c r="AW69" s="70">
        <f t="shared" si="71"/>
        <v>0</v>
      </c>
      <c r="AX69" s="70">
        <f t="shared" si="72"/>
        <v>0</v>
      </c>
      <c r="AY69" s="70">
        <f t="shared" si="73"/>
        <v>0</v>
      </c>
      <c r="AZ69" s="70">
        <f t="shared" si="74"/>
        <v>1</v>
      </c>
      <c r="BA69" s="70">
        <f t="shared" si="75"/>
        <v>1</v>
      </c>
      <c r="BB69" s="70">
        <f t="shared" si="76"/>
        <v>0</v>
      </c>
      <c r="BC69" s="70">
        <f t="shared" si="77"/>
        <v>0</v>
      </c>
    </row>
    <row r="70" spans="1:55">
      <c r="A70" s="93"/>
      <c r="B70" s="93"/>
      <c r="C70" s="31">
        <v>1000</v>
      </c>
      <c r="D70" s="28" t="s">
        <v>521</v>
      </c>
      <c r="E70" s="57">
        <v>87221</v>
      </c>
      <c r="F70" s="58">
        <v>82444</v>
      </c>
      <c r="G70" s="59">
        <v>95200</v>
      </c>
      <c r="H70" s="60">
        <v>65815</v>
      </c>
      <c r="I70" s="61">
        <v>70000.000000000015</v>
      </c>
      <c r="J70" s="60">
        <v>61302</v>
      </c>
      <c r="K70" s="65">
        <v>31733333</v>
      </c>
      <c r="L70" s="66">
        <v>61392</v>
      </c>
      <c r="M70" s="66">
        <v>56129.760000000002</v>
      </c>
      <c r="N70" s="66">
        <v>74437</v>
      </c>
      <c r="O70" s="66">
        <v>42000</v>
      </c>
      <c r="P70" s="66">
        <v>66950</v>
      </c>
      <c r="Q70" s="66">
        <v>45769</v>
      </c>
      <c r="R70" s="91">
        <v>45839</v>
      </c>
      <c r="S70" s="66">
        <v>81536</v>
      </c>
      <c r="T70" s="66">
        <v>62000</v>
      </c>
      <c r="U70" s="66">
        <v>60747.119999999995</v>
      </c>
      <c r="V70" s="66">
        <v>80876</v>
      </c>
      <c r="W70" s="66">
        <v>134211</v>
      </c>
      <c r="X70" s="66">
        <v>95444.444444444438</v>
      </c>
      <c r="Y70" s="66">
        <v>95200</v>
      </c>
      <c r="Z70" s="66">
        <v>79730</v>
      </c>
      <c r="AA70" s="66">
        <v>62730</v>
      </c>
      <c r="AB70" s="66">
        <v>52002.999999999993</v>
      </c>
      <c r="AC70" s="66">
        <v>49900</v>
      </c>
      <c r="AD70" s="67">
        <f t="shared" si="52"/>
        <v>66950</v>
      </c>
      <c r="AE70" s="70">
        <f t="shared" si="53"/>
        <v>0</v>
      </c>
      <c r="AF70" s="70">
        <f t="shared" si="54"/>
        <v>0</v>
      </c>
      <c r="AG70" s="70">
        <f t="shared" si="55"/>
        <v>0</v>
      </c>
      <c r="AH70" s="70">
        <f t="shared" si="56"/>
        <v>2</v>
      </c>
      <c r="AI70" s="70">
        <f t="shared" si="57"/>
        <v>1</v>
      </c>
      <c r="AJ70" s="70">
        <f t="shared" si="58"/>
        <v>2</v>
      </c>
      <c r="AK70" s="70">
        <f t="shared" si="59"/>
        <v>0</v>
      </c>
      <c r="AL70" s="70">
        <f t="shared" si="60"/>
        <v>2</v>
      </c>
      <c r="AM70" s="70">
        <f t="shared" si="61"/>
        <v>2</v>
      </c>
      <c r="AN70" s="70">
        <f t="shared" si="62"/>
        <v>1</v>
      </c>
      <c r="AO70" s="70">
        <f t="shared" si="63"/>
        <v>0</v>
      </c>
      <c r="AP70" s="70">
        <f t="shared" si="64"/>
        <v>2</v>
      </c>
      <c r="AQ70" s="70">
        <f t="shared" si="65"/>
        <v>0</v>
      </c>
      <c r="AR70" s="70">
        <f t="shared" si="66"/>
        <v>0</v>
      </c>
      <c r="AS70" s="70">
        <f t="shared" si="67"/>
        <v>0</v>
      </c>
      <c r="AT70" s="70">
        <f t="shared" si="68"/>
        <v>2</v>
      </c>
      <c r="AU70" s="70">
        <f t="shared" si="69"/>
        <v>2</v>
      </c>
      <c r="AV70" s="70">
        <f t="shared" si="70"/>
        <v>0</v>
      </c>
      <c r="AW70" s="70">
        <f t="shared" si="71"/>
        <v>0</v>
      </c>
      <c r="AX70" s="70">
        <f t="shared" si="72"/>
        <v>0</v>
      </c>
      <c r="AY70" s="70">
        <f t="shared" si="73"/>
        <v>0</v>
      </c>
      <c r="AZ70" s="70">
        <f t="shared" si="74"/>
        <v>1</v>
      </c>
      <c r="BA70" s="70">
        <f t="shared" si="75"/>
        <v>2</v>
      </c>
      <c r="BB70" s="70">
        <f t="shared" si="76"/>
        <v>0</v>
      </c>
      <c r="BC70" s="70">
        <f t="shared" si="77"/>
        <v>0</v>
      </c>
    </row>
    <row r="71" spans="1:55" ht="30">
      <c r="A71" s="27" t="s">
        <v>604</v>
      </c>
      <c r="B71" s="27" t="s">
        <v>605</v>
      </c>
      <c r="C71" s="31">
        <v>1</v>
      </c>
      <c r="D71" s="28" t="s">
        <v>521</v>
      </c>
      <c r="E71" s="57">
        <v>88267</v>
      </c>
      <c r="F71" s="58">
        <v>85895</v>
      </c>
      <c r="G71" s="59">
        <v>100100</v>
      </c>
      <c r="H71" s="60">
        <v>80654</v>
      </c>
      <c r="I71" s="61">
        <v>107973</v>
      </c>
      <c r="J71" s="60">
        <v>92001</v>
      </c>
      <c r="K71" s="65">
        <v>297500</v>
      </c>
      <c r="L71" s="66">
        <v>68068</v>
      </c>
      <c r="M71" s="66">
        <v>99361.08</v>
      </c>
      <c r="N71" s="66">
        <v>65927</v>
      </c>
      <c r="O71" s="66">
        <v>107100</v>
      </c>
      <c r="P71" s="66">
        <v>103500</v>
      </c>
      <c r="Q71" s="66">
        <v>58585</v>
      </c>
      <c r="R71" s="91">
        <v>64006</v>
      </c>
      <c r="S71" s="66">
        <v>86052</v>
      </c>
      <c r="T71" s="66">
        <v>59000</v>
      </c>
      <c r="U71" s="66">
        <v>182241.36</v>
      </c>
      <c r="V71" s="66">
        <v>83464</v>
      </c>
      <c r="W71" s="66">
        <v>149123</v>
      </c>
      <c r="X71" s="66">
        <v>95000</v>
      </c>
      <c r="Y71" s="66">
        <v>100100</v>
      </c>
      <c r="Z71" s="66">
        <v>66640</v>
      </c>
      <c r="AA71" s="66">
        <v>86773</v>
      </c>
      <c r="AB71" s="66">
        <v>54739.999999999993</v>
      </c>
      <c r="AC71" s="66">
        <v>48700</v>
      </c>
      <c r="AD71" s="67">
        <f t="shared" si="52"/>
        <v>86773</v>
      </c>
      <c r="AE71" s="70">
        <f t="shared" si="53"/>
        <v>1</v>
      </c>
      <c r="AF71" s="70">
        <f t="shared" si="54"/>
        <v>2</v>
      </c>
      <c r="AG71" s="70">
        <f t="shared" si="55"/>
        <v>1</v>
      </c>
      <c r="AH71" s="70">
        <f t="shared" si="56"/>
        <v>2</v>
      </c>
      <c r="AI71" s="70">
        <f t="shared" si="57"/>
        <v>0</v>
      </c>
      <c r="AJ71" s="70">
        <f t="shared" si="58"/>
        <v>1</v>
      </c>
      <c r="AK71" s="70">
        <f t="shared" si="59"/>
        <v>0</v>
      </c>
      <c r="AL71" s="70">
        <f t="shared" si="60"/>
        <v>0</v>
      </c>
      <c r="AM71" s="70">
        <f t="shared" si="61"/>
        <v>1</v>
      </c>
      <c r="AN71" s="70">
        <f t="shared" si="62"/>
        <v>0</v>
      </c>
      <c r="AO71" s="70">
        <f t="shared" si="63"/>
        <v>0</v>
      </c>
      <c r="AP71" s="70">
        <f t="shared" si="64"/>
        <v>1</v>
      </c>
      <c r="AQ71" s="70">
        <f t="shared" si="65"/>
        <v>0</v>
      </c>
      <c r="AR71" s="70">
        <f t="shared" si="66"/>
        <v>0</v>
      </c>
      <c r="AS71" s="70">
        <f t="shared" si="67"/>
        <v>2</v>
      </c>
      <c r="AT71" s="70">
        <f t="shared" si="68"/>
        <v>0</v>
      </c>
      <c r="AU71" s="70">
        <f t="shared" si="69"/>
        <v>0</v>
      </c>
      <c r="AV71" s="70">
        <f t="shared" si="70"/>
        <v>2</v>
      </c>
      <c r="AW71" s="70">
        <f t="shared" si="71"/>
        <v>0</v>
      </c>
      <c r="AX71" s="70">
        <f t="shared" si="72"/>
        <v>1</v>
      </c>
      <c r="AY71" s="70">
        <f t="shared" si="73"/>
        <v>1</v>
      </c>
      <c r="AZ71" s="70">
        <f t="shared" si="74"/>
        <v>0</v>
      </c>
      <c r="BA71" s="70">
        <f t="shared" si="75"/>
        <v>2</v>
      </c>
      <c r="BB71" s="70">
        <f t="shared" si="76"/>
        <v>0</v>
      </c>
      <c r="BC71" s="70">
        <f t="shared" si="77"/>
        <v>0</v>
      </c>
    </row>
    <row r="72" spans="1:55" ht="30">
      <c r="A72" s="33" t="s">
        <v>606</v>
      </c>
      <c r="B72" s="27" t="s">
        <v>607</v>
      </c>
      <c r="C72" s="31">
        <v>1</v>
      </c>
      <c r="D72" s="28" t="s">
        <v>521</v>
      </c>
      <c r="E72" s="57">
        <v>128429</v>
      </c>
      <c r="F72" s="58">
        <v>128475</v>
      </c>
      <c r="G72" s="59">
        <v>128800</v>
      </c>
      <c r="H72" s="60">
        <v>136321</v>
      </c>
      <c r="I72" s="61">
        <v>140766</v>
      </c>
      <c r="J72" s="60">
        <v>100000</v>
      </c>
      <c r="K72" s="65">
        <v>178500</v>
      </c>
      <c r="L72" s="66">
        <v>85085</v>
      </c>
      <c r="M72" s="66">
        <v>106851.96</v>
      </c>
      <c r="N72" s="66">
        <v>144110</v>
      </c>
      <c r="O72" s="66">
        <v>84000</v>
      </c>
      <c r="P72" s="66">
        <v>143500</v>
      </c>
      <c r="Q72" s="66">
        <v>82385</v>
      </c>
      <c r="R72" s="91">
        <v>120450</v>
      </c>
      <c r="S72" s="66">
        <v>149646</v>
      </c>
      <c r="T72" s="66">
        <v>110000</v>
      </c>
      <c r="U72" s="66">
        <v>121494.23999999999</v>
      </c>
      <c r="V72" s="66">
        <v>142379</v>
      </c>
      <c r="W72" s="66">
        <v>149123</v>
      </c>
      <c r="X72" s="66">
        <v>134222.22222222222</v>
      </c>
      <c r="Y72" s="66">
        <v>128800</v>
      </c>
      <c r="Z72" s="66">
        <v>119000</v>
      </c>
      <c r="AA72" s="66">
        <v>114668</v>
      </c>
      <c r="AB72" s="66">
        <v>54739.999999999993</v>
      </c>
      <c r="AC72" s="66">
        <v>135000</v>
      </c>
      <c r="AD72" s="67">
        <f t="shared" si="52"/>
        <v>128475</v>
      </c>
      <c r="AE72" s="70">
        <f t="shared" si="53"/>
        <v>2</v>
      </c>
      <c r="AF72" s="70">
        <f t="shared" si="54"/>
        <v>2</v>
      </c>
      <c r="AG72" s="70">
        <f t="shared" si="55"/>
        <v>1</v>
      </c>
      <c r="AH72" s="70">
        <f t="shared" si="56"/>
        <v>1</v>
      </c>
      <c r="AI72" s="70">
        <f t="shared" si="57"/>
        <v>1</v>
      </c>
      <c r="AJ72" s="70">
        <f t="shared" si="58"/>
        <v>0</v>
      </c>
      <c r="AK72" s="70">
        <f t="shared" si="59"/>
        <v>0</v>
      </c>
      <c r="AL72" s="70">
        <f t="shared" si="60"/>
        <v>0</v>
      </c>
      <c r="AM72" s="70">
        <f t="shared" si="61"/>
        <v>2</v>
      </c>
      <c r="AN72" s="70">
        <f t="shared" si="62"/>
        <v>1</v>
      </c>
      <c r="AO72" s="70">
        <f t="shared" si="63"/>
        <v>0</v>
      </c>
      <c r="AP72" s="70">
        <f t="shared" si="64"/>
        <v>1</v>
      </c>
      <c r="AQ72" s="70">
        <f t="shared" si="65"/>
        <v>0</v>
      </c>
      <c r="AR72" s="70">
        <f t="shared" si="66"/>
        <v>2</v>
      </c>
      <c r="AS72" s="70">
        <f t="shared" si="67"/>
        <v>1</v>
      </c>
      <c r="AT72" s="70">
        <f t="shared" si="68"/>
        <v>2</v>
      </c>
      <c r="AU72" s="70">
        <f t="shared" si="69"/>
        <v>2</v>
      </c>
      <c r="AV72" s="70">
        <f t="shared" si="70"/>
        <v>1</v>
      </c>
      <c r="AW72" s="70">
        <f t="shared" si="71"/>
        <v>1</v>
      </c>
      <c r="AX72" s="70">
        <f t="shared" si="72"/>
        <v>1</v>
      </c>
      <c r="AY72" s="70">
        <f t="shared" si="73"/>
        <v>1</v>
      </c>
      <c r="AZ72" s="70">
        <f t="shared" si="74"/>
        <v>2</v>
      </c>
      <c r="BA72" s="70">
        <f t="shared" si="75"/>
        <v>2</v>
      </c>
      <c r="BB72" s="70">
        <f t="shared" si="76"/>
        <v>0</v>
      </c>
      <c r="BC72" s="70">
        <f t="shared" si="77"/>
        <v>1</v>
      </c>
    </row>
    <row r="73" spans="1:55" ht="45">
      <c r="A73" s="33" t="s">
        <v>608</v>
      </c>
      <c r="B73" s="27" t="s">
        <v>609</v>
      </c>
      <c r="C73" s="31">
        <v>1</v>
      </c>
      <c r="D73" s="28" t="s">
        <v>521</v>
      </c>
      <c r="E73" s="57">
        <v>453691</v>
      </c>
      <c r="F73" s="58">
        <v>477242</v>
      </c>
      <c r="G73" s="59">
        <v>100100</v>
      </c>
      <c r="H73" s="60">
        <v>423712</v>
      </c>
      <c r="I73" s="61">
        <v>210000</v>
      </c>
      <c r="J73" s="60">
        <v>355000</v>
      </c>
      <c r="K73" s="65">
        <v>892500</v>
      </c>
      <c r="L73" s="66">
        <v>130900.00000000001</v>
      </c>
      <c r="M73" s="66">
        <v>305613</v>
      </c>
      <c r="N73" s="66">
        <v>401137</v>
      </c>
      <c r="O73" s="66">
        <v>231600</v>
      </c>
      <c r="P73" s="66">
        <v>265650</v>
      </c>
      <c r="Q73" s="66">
        <v>54923</v>
      </c>
      <c r="R73" s="91">
        <v>106441</v>
      </c>
      <c r="S73" s="66">
        <v>441355</v>
      </c>
      <c r="T73" s="66">
        <v>45000</v>
      </c>
      <c r="U73" s="66">
        <v>566973.12</v>
      </c>
      <c r="V73" s="66">
        <v>470699</v>
      </c>
      <c r="W73" s="66">
        <v>357895</v>
      </c>
      <c r="X73" s="66">
        <v>500000</v>
      </c>
      <c r="Y73" s="66">
        <v>100100</v>
      </c>
      <c r="Z73" s="66">
        <v>452200</v>
      </c>
      <c r="AA73" s="66">
        <v>406680</v>
      </c>
      <c r="AB73" s="66">
        <v>52002.999999999993</v>
      </c>
      <c r="AC73" s="66">
        <v>125000</v>
      </c>
      <c r="AD73" s="67">
        <f t="shared" si="52"/>
        <v>355000</v>
      </c>
      <c r="AE73" s="70">
        <f t="shared" si="53"/>
        <v>0</v>
      </c>
      <c r="AF73" s="70">
        <f t="shared" si="54"/>
        <v>0</v>
      </c>
      <c r="AG73" s="70">
        <f t="shared" si="55"/>
        <v>0</v>
      </c>
      <c r="AH73" s="70">
        <f t="shared" si="56"/>
        <v>1</v>
      </c>
      <c r="AI73" s="70">
        <f t="shared" si="57"/>
        <v>0</v>
      </c>
      <c r="AJ73" s="70">
        <f t="shared" si="58"/>
        <v>2</v>
      </c>
      <c r="AK73" s="70">
        <f t="shared" si="59"/>
        <v>0</v>
      </c>
      <c r="AL73" s="70">
        <f t="shared" si="60"/>
        <v>0</v>
      </c>
      <c r="AM73" s="70">
        <f t="shared" si="61"/>
        <v>2</v>
      </c>
      <c r="AN73" s="70">
        <f t="shared" si="62"/>
        <v>1</v>
      </c>
      <c r="AO73" s="70">
        <f t="shared" si="63"/>
        <v>0</v>
      </c>
      <c r="AP73" s="70">
        <f t="shared" si="64"/>
        <v>0</v>
      </c>
      <c r="AQ73" s="70">
        <f t="shared" si="65"/>
        <v>0</v>
      </c>
      <c r="AR73" s="70">
        <f t="shared" si="66"/>
        <v>0</v>
      </c>
      <c r="AS73" s="70">
        <f t="shared" si="67"/>
        <v>0</v>
      </c>
      <c r="AT73" s="70">
        <f t="shared" si="68"/>
        <v>0</v>
      </c>
      <c r="AU73" s="70">
        <f t="shared" si="69"/>
        <v>0</v>
      </c>
      <c r="AV73" s="70">
        <f t="shared" si="70"/>
        <v>0</v>
      </c>
      <c r="AW73" s="70">
        <f t="shared" si="71"/>
        <v>1</v>
      </c>
      <c r="AX73" s="70">
        <f t="shared" si="72"/>
        <v>0</v>
      </c>
      <c r="AY73" s="70">
        <f t="shared" si="73"/>
        <v>0</v>
      </c>
      <c r="AZ73" s="70">
        <f t="shared" si="74"/>
        <v>0</v>
      </c>
      <c r="BA73" s="70">
        <f t="shared" si="75"/>
        <v>1</v>
      </c>
      <c r="BB73" s="70">
        <f t="shared" si="76"/>
        <v>0</v>
      </c>
      <c r="BC73" s="70">
        <f t="shared" si="77"/>
        <v>0</v>
      </c>
    </row>
    <row r="74" spans="1:55" ht="45">
      <c r="A74" s="27" t="s">
        <v>610</v>
      </c>
      <c r="B74" s="27" t="s">
        <v>611</v>
      </c>
      <c r="C74" s="31"/>
      <c r="D74" s="28" t="s">
        <v>521</v>
      </c>
      <c r="E74" s="57">
        <v>58768</v>
      </c>
      <c r="F74" s="58">
        <v>56214</v>
      </c>
      <c r="G74" s="59">
        <v>70000</v>
      </c>
      <c r="H74" s="60">
        <v>61022</v>
      </c>
      <c r="I74" s="61">
        <v>31500</v>
      </c>
      <c r="J74" s="60">
        <v>64879</v>
      </c>
      <c r="K74" s="65">
        <v>297500</v>
      </c>
      <c r="L74" s="66">
        <v>30631</v>
      </c>
      <c r="M74" s="66">
        <v>54726.84</v>
      </c>
      <c r="N74" s="66">
        <v>67702</v>
      </c>
      <c r="O74" s="66">
        <v>121380</v>
      </c>
      <c r="P74" s="66">
        <v>44950</v>
      </c>
      <c r="Q74" s="66">
        <v>45769</v>
      </c>
      <c r="R74" s="91">
        <v>38802</v>
      </c>
      <c r="S74" s="66">
        <v>69370</v>
      </c>
      <c r="T74" s="66">
        <v>117000</v>
      </c>
      <c r="U74" s="66">
        <v>40498.080000000002</v>
      </c>
      <c r="V74" s="66">
        <v>68315</v>
      </c>
      <c r="W74" s="66">
        <v>134211</v>
      </c>
      <c r="X74" s="66">
        <v>39444.444444444445</v>
      </c>
      <c r="Y74" s="66">
        <v>70000</v>
      </c>
      <c r="Z74" s="66">
        <v>57120</v>
      </c>
      <c r="AA74" s="66">
        <v>63552</v>
      </c>
      <c r="AB74" s="66">
        <v>68425</v>
      </c>
      <c r="AC74" s="66">
        <v>52000</v>
      </c>
      <c r="AD74" s="67">
        <f t="shared" si="52"/>
        <v>61022</v>
      </c>
      <c r="AE74" s="70">
        <f t="shared" si="53"/>
        <v>2</v>
      </c>
      <c r="AF74" s="70">
        <f t="shared" si="54"/>
        <v>2</v>
      </c>
      <c r="AG74" s="70">
        <f t="shared" si="55"/>
        <v>1</v>
      </c>
      <c r="AH74" s="70">
        <f t="shared" si="56"/>
        <v>2</v>
      </c>
      <c r="AI74" s="70">
        <f t="shared" si="57"/>
        <v>0</v>
      </c>
      <c r="AJ74" s="70">
        <f t="shared" si="58"/>
        <v>1</v>
      </c>
      <c r="AK74" s="70">
        <f t="shared" si="59"/>
        <v>0</v>
      </c>
      <c r="AL74" s="70">
        <f t="shared" si="60"/>
        <v>0</v>
      </c>
      <c r="AM74" s="70">
        <f t="shared" si="61"/>
        <v>2</v>
      </c>
      <c r="AN74" s="70">
        <f t="shared" si="62"/>
        <v>1</v>
      </c>
      <c r="AO74" s="70">
        <f t="shared" si="63"/>
        <v>0</v>
      </c>
      <c r="AP74" s="70">
        <f t="shared" si="64"/>
        <v>0</v>
      </c>
      <c r="AQ74" s="70">
        <f t="shared" si="65"/>
        <v>0</v>
      </c>
      <c r="AR74" s="70">
        <f t="shared" si="66"/>
        <v>0</v>
      </c>
      <c r="AS74" s="70">
        <f t="shared" si="67"/>
        <v>1</v>
      </c>
      <c r="AT74" s="70">
        <f t="shared" si="68"/>
        <v>0</v>
      </c>
      <c r="AU74" s="70">
        <f t="shared" si="69"/>
        <v>0</v>
      </c>
      <c r="AV74" s="70">
        <f t="shared" si="70"/>
        <v>1</v>
      </c>
      <c r="AW74" s="70">
        <f t="shared" si="71"/>
        <v>0</v>
      </c>
      <c r="AX74" s="70">
        <f t="shared" si="72"/>
        <v>0</v>
      </c>
      <c r="AY74" s="70">
        <f t="shared" si="73"/>
        <v>1</v>
      </c>
      <c r="AZ74" s="70">
        <f t="shared" si="74"/>
        <v>2</v>
      </c>
      <c r="BA74" s="70">
        <f t="shared" si="75"/>
        <v>1</v>
      </c>
      <c r="BB74" s="70">
        <f t="shared" si="76"/>
        <v>1</v>
      </c>
      <c r="BC74" s="70">
        <f t="shared" si="77"/>
        <v>2</v>
      </c>
    </row>
    <row r="75" spans="1:55">
      <c r="A75" s="33" t="s">
        <v>612</v>
      </c>
      <c r="B75" s="27" t="s">
        <v>613</v>
      </c>
      <c r="C75" s="31"/>
      <c r="D75" s="28" t="s">
        <v>521</v>
      </c>
      <c r="E75" s="57">
        <v>117829</v>
      </c>
      <c r="F75" s="58">
        <v>91184</v>
      </c>
      <c r="G75" s="59">
        <v>200000</v>
      </c>
      <c r="H75" s="60">
        <v>95994</v>
      </c>
      <c r="I75" s="61">
        <v>691250</v>
      </c>
      <c r="J75" s="60">
        <v>110430</v>
      </c>
      <c r="K75" s="65">
        <v>438317</v>
      </c>
      <c r="L75" s="66">
        <v>127628</v>
      </c>
      <c r="M75" s="66">
        <v>151664.4</v>
      </c>
      <c r="N75" s="66">
        <v>104767</v>
      </c>
      <c r="O75" s="66">
        <v>164220</v>
      </c>
      <c r="P75" s="66">
        <v>511900</v>
      </c>
      <c r="Q75" s="66">
        <v>274615</v>
      </c>
      <c r="R75" s="91">
        <v>130084</v>
      </c>
      <c r="S75" s="66">
        <v>103871</v>
      </c>
      <c r="T75" s="66">
        <v>120000</v>
      </c>
      <c r="U75" s="66">
        <v>1306063.0799999998</v>
      </c>
      <c r="V75" s="66">
        <v>103274</v>
      </c>
      <c r="W75" s="66">
        <v>954386</v>
      </c>
      <c r="X75" s="66">
        <v>217222.22222222222</v>
      </c>
      <c r="Y75" s="66">
        <v>200000</v>
      </c>
      <c r="Z75" s="66">
        <v>119000</v>
      </c>
      <c r="AA75" s="66">
        <v>104283</v>
      </c>
      <c r="AB75" s="66">
        <v>205274.99999999997</v>
      </c>
      <c r="AC75" s="66">
        <v>160000</v>
      </c>
      <c r="AD75" s="67">
        <f t="shared" si="52"/>
        <v>151664.4</v>
      </c>
      <c r="AE75" s="70">
        <f t="shared" si="53"/>
        <v>0</v>
      </c>
      <c r="AF75" s="70">
        <f t="shared" si="54"/>
        <v>0</v>
      </c>
      <c r="AG75" s="70">
        <f t="shared" si="55"/>
        <v>0</v>
      </c>
      <c r="AH75" s="70">
        <f t="shared" si="56"/>
        <v>0</v>
      </c>
      <c r="AI75" s="70">
        <f t="shared" si="57"/>
        <v>0</v>
      </c>
      <c r="AJ75" s="70">
        <f t="shared" si="58"/>
        <v>0</v>
      </c>
      <c r="AK75" s="70">
        <f t="shared" si="59"/>
        <v>0</v>
      </c>
      <c r="AL75" s="70">
        <f t="shared" si="60"/>
        <v>2</v>
      </c>
      <c r="AM75" s="70">
        <f t="shared" si="61"/>
        <v>2</v>
      </c>
      <c r="AN75" s="70">
        <f t="shared" si="62"/>
        <v>0</v>
      </c>
      <c r="AO75" s="70">
        <f t="shared" si="63"/>
        <v>1</v>
      </c>
      <c r="AP75" s="70">
        <f t="shared" si="64"/>
        <v>0</v>
      </c>
      <c r="AQ75" s="70">
        <f t="shared" si="65"/>
        <v>0</v>
      </c>
      <c r="AR75" s="70">
        <f t="shared" si="66"/>
        <v>2</v>
      </c>
      <c r="AS75" s="70">
        <f t="shared" si="67"/>
        <v>0</v>
      </c>
      <c r="AT75" s="70">
        <f t="shared" si="68"/>
        <v>0</v>
      </c>
      <c r="AU75" s="70">
        <f t="shared" si="69"/>
        <v>0</v>
      </c>
      <c r="AV75" s="70">
        <f t="shared" si="70"/>
        <v>0</v>
      </c>
      <c r="AW75" s="70">
        <f t="shared" si="71"/>
        <v>0</v>
      </c>
      <c r="AX75" s="70">
        <f t="shared" si="72"/>
        <v>0</v>
      </c>
      <c r="AY75" s="70">
        <f t="shared" si="73"/>
        <v>0</v>
      </c>
      <c r="AZ75" s="70">
        <f t="shared" si="74"/>
        <v>0</v>
      </c>
      <c r="BA75" s="70">
        <f t="shared" si="75"/>
        <v>0</v>
      </c>
      <c r="BB75" s="70">
        <f t="shared" si="76"/>
        <v>0</v>
      </c>
      <c r="BC75" s="70">
        <f t="shared" si="77"/>
        <v>1</v>
      </c>
    </row>
    <row r="76" spans="1:55" ht="30">
      <c r="A76" s="94" t="s">
        <v>614</v>
      </c>
      <c r="B76" s="94" t="s">
        <v>615</v>
      </c>
      <c r="C76" s="31"/>
      <c r="D76" s="27" t="s">
        <v>616</v>
      </c>
      <c r="E76" s="57">
        <v>387031</v>
      </c>
      <c r="F76" s="58">
        <v>376448</v>
      </c>
      <c r="G76" s="59">
        <v>490000</v>
      </c>
      <c r="H76" s="60">
        <v>460423</v>
      </c>
      <c r="I76" s="61">
        <v>341250</v>
      </c>
      <c r="J76" s="60">
        <v>368694</v>
      </c>
      <c r="K76" s="65">
        <v>1348667</v>
      </c>
      <c r="L76" s="66">
        <v>556272</v>
      </c>
      <c r="M76" s="66">
        <v>398189.52</v>
      </c>
      <c r="N76" s="66">
        <v>428550</v>
      </c>
      <c r="O76" s="66">
        <v>480000</v>
      </c>
      <c r="P76" s="66">
        <v>378050</v>
      </c>
      <c r="Q76" s="66">
        <v>1098462</v>
      </c>
      <c r="R76" s="91">
        <v>287204</v>
      </c>
      <c r="S76" s="66">
        <v>460156</v>
      </c>
      <c r="T76" s="66">
        <v>267000</v>
      </c>
      <c r="U76" s="66">
        <v>425229.84</v>
      </c>
      <c r="V76" s="66">
        <v>461406</v>
      </c>
      <c r="W76" s="66">
        <v>1252632</v>
      </c>
      <c r="X76" s="66">
        <v>439395.55555555556</v>
      </c>
      <c r="Y76" s="66">
        <v>490000</v>
      </c>
      <c r="Z76" s="66">
        <v>380800</v>
      </c>
      <c r="AA76" s="66">
        <v>341159</v>
      </c>
      <c r="AB76" s="66">
        <v>273700</v>
      </c>
      <c r="AC76" s="66">
        <v>445000</v>
      </c>
      <c r="AD76" s="67">
        <f t="shared" si="52"/>
        <v>428550</v>
      </c>
      <c r="AE76" s="70">
        <f t="shared" si="53"/>
        <v>2</v>
      </c>
      <c r="AF76" s="70">
        <f t="shared" si="54"/>
        <v>2</v>
      </c>
      <c r="AG76" s="70">
        <f t="shared" si="55"/>
        <v>1</v>
      </c>
      <c r="AH76" s="70">
        <f t="shared" si="56"/>
        <v>1</v>
      </c>
      <c r="AI76" s="70">
        <f t="shared" si="57"/>
        <v>0</v>
      </c>
      <c r="AJ76" s="70">
        <f t="shared" si="58"/>
        <v>2</v>
      </c>
      <c r="AK76" s="70">
        <f t="shared" si="59"/>
        <v>0</v>
      </c>
      <c r="AL76" s="70">
        <f t="shared" si="60"/>
        <v>0</v>
      </c>
      <c r="AM76" s="70">
        <f t="shared" si="61"/>
        <v>2</v>
      </c>
      <c r="AN76" s="70">
        <f t="shared" si="62"/>
        <v>2</v>
      </c>
      <c r="AO76" s="70">
        <f t="shared" si="63"/>
        <v>1</v>
      </c>
      <c r="AP76" s="70">
        <f t="shared" si="64"/>
        <v>2</v>
      </c>
      <c r="AQ76" s="70">
        <f t="shared" si="65"/>
        <v>0</v>
      </c>
      <c r="AR76" s="70">
        <f t="shared" si="66"/>
        <v>0</v>
      </c>
      <c r="AS76" s="70">
        <f t="shared" si="67"/>
        <v>1</v>
      </c>
      <c r="AT76" s="70">
        <f t="shared" si="68"/>
        <v>0</v>
      </c>
      <c r="AU76" s="70">
        <f t="shared" si="69"/>
        <v>2</v>
      </c>
      <c r="AV76" s="70">
        <f t="shared" si="70"/>
        <v>1</v>
      </c>
      <c r="AW76" s="70">
        <f t="shared" si="71"/>
        <v>0</v>
      </c>
      <c r="AX76" s="70">
        <f t="shared" si="72"/>
        <v>1</v>
      </c>
      <c r="AY76" s="70">
        <f t="shared" si="73"/>
        <v>1</v>
      </c>
      <c r="AZ76" s="70">
        <f t="shared" si="74"/>
        <v>2</v>
      </c>
      <c r="BA76" s="70">
        <f t="shared" si="75"/>
        <v>0</v>
      </c>
      <c r="BB76" s="70">
        <f t="shared" si="76"/>
        <v>0</v>
      </c>
      <c r="BC76" s="70">
        <f t="shared" si="77"/>
        <v>1</v>
      </c>
    </row>
    <row r="77" spans="1:55" ht="30">
      <c r="A77" s="94"/>
      <c r="B77" s="94"/>
      <c r="C77" s="31"/>
      <c r="D77" s="27" t="s">
        <v>617</v>
      </c>
      <c r="E77" s="57">
        <v>613444</v>
      </c>
      <c r="F77" s="58">
        <v>638866</v>
      </c>
      <c r="G77" s="59">
        <v>560000</v>
      </c>
      <c r="H77" s="60">
        <v>581290</v>
      </c>
      <c r="I77" s="61">
        <v>437500.00000000006</v>
      </c>
      <c r="J77" s="60">
        <v>499600</v>
      </c>
      <c r="K77" s="65">
        <v>1983333</v>
      </c>
      <c r="L77" s="66">
        <v>653453</v>
      </c>
      <c r="M77" s="66">
        <v>450770.4</v>
      </c>
      <c r="N77" s="66">
        <v>685974</v>
      </c>
      <c r="O77" s="66">
        <v>540000</v>
      </c>
      <c r="P77" s="66">
        <v>469350</v>
      </c>
      <c r="Q77" s="66">
        <v>1647692</v>
      </c>
      <c r="R77" s="91">
        <v>287204</v>
      </c>
      <c r="S77" s="66">
        <v>703664</v>
      </c>
      <c r="T77" s="66">
        <v>300000</v>
      </c>
      <c r="U77" s="66">
        <v>506226</v>
      </c>
      <c r="V77" s="66">
        <v>648589</v>
      </c>
      <c r="W77" s="66">
        <v>1342105</v>
      </c>
      <c r="X77" s="66">
        <v>473222.22222222219</v>
      </c>
      <c r="Y77" s="66">
        <v>560000</v>
      </c>
      <c r="Z77" s="66">
        <v>595000</v>
      </c>
      <c r="AA77" s="66">
        <v>647111</v>
      </c>
      <c r="AB77" s="66">
        <v>342125</v>
      </c>
      <c r="AC77" s="66">
        <v>645000</v>
      </c>
      <c r="AD77" s="67">
        <f t="shared" si="52"/>
        <v>581290</v>
      </c>
      <c r="AE77" s="70">
        <f t="shared" si="53"/>
        <v>1</v>
      </c>
      <c r="AF77" s="70">
        <f t="shared" si="54"/>
        <v>1</v>
      </c>
      <c r="AG77" s="70">
        <f t="shared" si="55"/>
        <v>2</v>
      </c>
      <c r="AH77" s="70">
        <f t="shared" si="56"/>
        <v>2</v>
      </c>
      <c r="AI77" s="70">
        <f t="shared" si="57"/>
        <v>0</v>
      </c>
      <c r="AJ77" s="70">
        <f t="shared" si="58"/>
        <v>2</v>
      </c>
      <c r="AK77" s="70">
        <f t="shared" si="59"/>
        <v>0</v>
      </c>
      <c r="AL77" s="70">
        <f t="shared" si="60"/>
        <v>1</v>
      </c>
      <c r="AM77" s="70">
        <f t="shared" si="61"/>
        <v>0</v>
      </c>
      <c r="AN77" s="70">
        <f t="shared" si="62"/>
        <v>1</v>
      </c>
      <c r="AO77" s="70">
        <f t="shared" si="63"/>
        <v>2</v>
      </c>
      <c r="AP77" s="70">
        <f t="shared" si="64"/>
        <v>2</v>
      </c>
      <c r="AQ77" s="70">
        <f t="shared" si="65"/>
        <v>0</v>
      </c>
      <c r="AR77" s="70">
        <f t="shared" si="66"/>
        <v>0</v>
      </c>
      <c r="AS77" s="70">
        <f t="shared" si="67"/>
        <v>0</v>
      </c>
      <c r="AT77" s="70">
        <f t="shared" si="68"/>
        <v>0</v>
      </c>
      <c r="AU77" s="70">
        <f t="shared" si="69"/>
        <v>2</v>
      </c>
      <c r="AV77" s="70">
        <f t="shared" si="70"/>
        <v>1</v>
      </c>
      <c r="AW77" s="70">
        <f t="shared" si="71"/>
        <v>0</v>
      </c>
      <c r="AX77" s="70">
        <f t="shared" si="72"/>
        <v>2</v>
      </c>
      <c r="AY77" s="70">
        <f t="shared" si="73"/>
        <v>2</v>
      </c>
      <c r="AZ77" s="70">
        <f t="shared" si="74"/>
        <v>1</v>
      </c>
      <c r="BA77" s="70">
        <f t="shared" si="75"/>
        <v>1</v>
      </c>
      <c r="BB77" s="70">
        <f t="shared" si="76"/>
        <v>0</v>
      </c>
      <c r="BC77" s="70">
        <f t="shared" si="77"/>
        <v>1</v>
      </c>
    </row>
    <row r="78" spans="1:55" ht="30">
      <c r="A78" s="33" t="s">
        <v>618</v>
      </c>
      <c r="B78" s="27" t="s">
        <v>619</v>
      </c>
      <c r="C78" s="31"/>
      <c r="D78" s="28" t="s">
        <v>521</v>
      </c>
      <c r="E78" s="57">
        <v>1086578</v>
      </c>
      <c r="F78" s="58">
        <v>1082218</v>
      </c>
      <c r="G78" s="59">
        <v>532000</v>
      </c>
      <c r="H78" s="60">
        <v>928911</v>
      </c>
      <c r="I78" s="61">
        <v>610859</v>
      </c>
      <c r="J78" s="60">
        <v>1131187</v>
      </c>
      <c r="K78" s="65">
        <v>1785000</v>
      </c>
      <c r="L78" s="66">
        <v>636174</v>
      </c>
      <c r="M78" s="66">
        <v>1221681.96</v>
      </c>
      <c r="N78" s="66">
        <v>844644</v>
      </c>
      <c r="O78" s="66">
        <v>639744</v>
      </c>
      <c r="P78" s="66">
        <v>786000</v>
      </c>
      <c r="Q78" s="66">
        <v>6773846</v>
      </c>
      <c r="R78" s="91">
        <v>547519</v>
      </c>
      <c r="S78" s="66">
        <v>1068299</v>
      </c>
      <c r="T78" s="66">
        <v>580000</v>
      </c>
      <c r="U78" s="66">
        <v>1014476.9040000001</v>
      </c>
      <c r="V78" s="66">
        <v>820925</v>
      </c>
      <c r="W78" s="66">
        <v>1043860</v>
      </c>
      <c r="X78" s="66">
        <v>500000</v>
      </c>
      <c r="Y78" s="66">
        <v>532000</v>
      </c>
      <c r="Z78" s="66">
        <v>952000</v>
      </c>
      <c r="AA78" s="66">
        <v>946699</v>
      </c>
      <c r="AB78" s="66">
        <v>2463300</v>
      </c>
      <c r="AC78" s="66">
        <v>225000</v>
      </c>
      <c r="AD78" s="67">
        <f t="shared" si="52"/>
        <v>928911</v>
      </c>
      <c r="AE78" s="70">
        <f t="shared" si="53"/>
        <v>1</v>
      </c>
      <c r="AF78" s="70">
        <f t="shared" si="54"/>
        <v>1</v>
      </c>
      <c r="AG78" s="70">
        <f t="shared" si="55"/>
        <v>0</v>
      </c>
      <c r="AH78" s="70">
        <f t="shared" si="56"/>
        <v>2</v>
      </c>
      <c r="AI78" s="70">
        <f t="shared" si="57"/>
        <v>0</v>
      </c>
      <c r="AJ78" s="70">
        <f t="shared" si="58"/>
        <v>0</v>
      </c>
      <c r="AK78" s="70">
        <f t="shared" si="59"/>
        <v>0</v>
      </c>
      <c r="AL78" s="70">
        <f t="shared" si="60"/>
        <v>0</v>
      </c>
      <c r="AM78" s="70">
        <f t="shared" si="61"/>
        <v>0</v>
      </c>
      <c r="AN78" s="70">
        <f t="shared" si="62"/>
        <v>2</v>
      </c>
      <c r="AO78" s="70">
        <f t="shared" si="63"/>
        <v>0</v>
      </c>
      <c r="AP78" s="70">
        <f t="shared" si="64"/>
        <v>2</v>
      </c>
      <c r="AQ78" s="70">
        <f t="shared" si="65"/>
        <v>0</v>
      </c>
      <c r="AR78" s="70">
        <f t="shared" si="66"/>
        <v>0</v>
      </c>
      <c r="AS78" s="70">
        <f t="shared" si="67"/>
        <v>1</v>
      </c>
      <c r="AT78" s="70">
        <f t="shared" si="68"/>
        <v>0</v>
      </c>
      <c r="AU78" s="70">
        <f t="shared" si="69"/>
        <v>1</v>
      </c>
      <c r="AV78" s="70">
        <f t="shared" si="70"/>
        <v>2</v>
      </c>
      <c r="AW78" s="70">
        <f t="shared" si="71"/>
        <v>1</v>
      </c>
      <c r="AX78" s="70">
        <f t="shared" si="72"/>
        <v>0</v>
      </c>
      <c r="AY78" s="70">
        <f t="shared" si="73"/>
        <v>0</v>
      </c>
      <c r="AZ78" s="70">
        <f t="shared" si="74"/>
        <v>1</v>
      </c>
      <c r="BA78" s="70">
        <f t="shared" si="75"/>
        <v>1</v>
      </c>
      <c r="BB78" s="70">
        <f t="shared" si="76"/>
        <v>0</v>
      </c>
      <c r="BC78" s="70">
        <f t="shared" si="77"/>
        <v>0</v>
      </c>
    </row>
    <row r="79" spans="1:55" ht="30">
      <c r="A79" s="34" t="s">
        <v>620</v>
      </c>
      <c r="B79" s="27"/>
      <c r="C79" s="31"/>
      <c r="D79" s="28" t="s">
        <v>521</v>
      </c>
      <c r="E79" s="57">
        <v>77203</v>
      </c>
      <c r="F79" s="58">
        <v>73904</v>
      </c>
      <c r="G79" s="59">
        <v>140000</v>
      </c>
      <c r="H79" s="60">
        <v>74240</v>
      </c>
      <c r="I79" s="61">
        <v>191884.00000000003</v>
      </c>
      <c r="J79" s="60">
        <v>71101</v>
      </c>
      <c r="K79" s="65">
        <v>99167</v>
      </c>
      <c r="L79" s="66">
        <v>51051.000000000007</v>
      </c>
      <c r="M79" s="66">
        <v>76789.08</v>
      </c>
      <c r="N79" s="66">
        <v>77327</v>
      </c>
      <c r="O79" s="66">
        <v>38556</v>
      </c>
      <c r="P79" s="66">
        <v>82250</v>
      </c>
      <c r="Q79" s="66">
        <v>91538</v>
      </c>
      <c r="R79" s="91">
        <v>93400</v>
      </c>
      <c r="S79" s="66">
        <v>68143</v>
      </c>
      <c r="T79" s="66">
        <v>45000</v>
      </c>
      <c r="U79" s="66">
        <v>44547.887999999999</v>
      </c>
      <c r="V79" s="66">
        <v>62984</v>
      </c>
      <c r="W79" s="66">
        <v>74561</v>
      </c>
      <c r="X79" s="66">
        <v>61666.666666666664</v>
      </c>
      <c r="Y79" s="66">
        <v>140000</v>
      </c>
      <c r="Z79" s="66">
        <v>73780</v>
      </c>
      <c r="AA79" s="66">
        <v>65265</v>
      </c>
      <c r="AB79" s="66">
        <v>54739.999999999993</v>
      </c>
      <c r="AC79" s="66">
        <v>1250000</v>
      </c>
      <c r="AD79" s="67">
        <f t="shared" si="52"/>
        <v>74240</v>
      </c>
      <c r="AE79" s="70">
        <f t="shared" si="53"/>
        <v>1</v>
      </c>
      <c r="AF79" s="70">
        <f t="shared" si="54"/>
        <v>2</v>
      </c>
      <c r="AG79" s="70">
        <f t="shared" si="55"/>
        <v>0</v>
      </c>
      <c r="AH79" s="70">
        <f t="shared" si="56"/>
        <v>2</v>
      </c>
      <c r="AI79" s="70">
        <f t="shared" si="57"/>
        <v>0</v>
      </c>
      <c r="AJ79" s="70">
        <f t="shared" si="58"/>
        <v>2</v>
      </c>
      <c r="AK79" s="70">
        <f t="shared" si="59"/>
        <v>0</v>
      </c>
      <c r="AL79" s="70">
        <f t="shared" si="60"/>
        <v>0</v>
      </c>
      <c r="AM79" s="70">
        <f t="shared" si="61"/>
        <v>1</v>
      </c>
      <c r="AN79" s="70">
        <f t="shared" si="62"/>
        <v>1</v>
      </c>
      <c r="AO79" s="70">
        <f t="shared" si="63"/>
        <v>0</v>
      </c>
      <c r="AP79" s="70">
        <f t="shared" si="64"/>
        <v>1</v>
      </c>
      <c r="AQ79" s="70">
        <f t="shared" si="65"/>
        <v>0</v>
      </c>
      <c r="AR79" s="70">
        <f t="shared" si="66"/>
        <v>0</v>
      </c>
      <c r="AS79" s="70">
        <f t="shared" si="67"/>
        <v>2</v>
      </c>
      <c r="AT79" s="70">
        <f t="shared" si="68"/>
        <v>0</v>
      </c>
      <c r="AU79" s="70">
        <f t="shared" si="69"/>
        <v>0</v>
      </c>
      <c r="AV79" s="70">
        <f t="shared" si="70"/>
        <v>2</v>
      </c>
      <c r="AW79" s="70">
        <f t="shared" si="71"/>
        <v>1</v>
      </c>
      <c r="AX79" s="70">
        <f t="shared" si="72"/>
        <v>2</v>
      </c>
      <c r="AY79" s="70">
        <f t="shared" si="73"/>
        <v>0</v>
      </c>
      <c r="AZ79" s="70">
        <f t="shared" si="74"/>
        <v>2</v>
      </c>
      <c r="BA79" s="70">
        <f t="shared" si="75"/>
        <v>2</v>
      </c>
      <c r="BB79" s="70">
        <f t="shared" si="76"/>
        <v>0</v>
      </c>
      <c r="BC79" s="70">
        <f t="shared" si="77"/>
        <v>0</v>
      </c>
    </row>
    <row r="80" spans="1:55" ht="45">
      <c r="A80" s="34" t="s">
        <v>621</v>
      </c>
      <c r="B80" s="27"/>
      <c r="C80" s="31"/>
      <c r="D80" s="28" t="s">
        <v>521</v>
      </c>
      <c r="E80" s="57">
        <v>392932</v>
      </c>
      <c r="F80" s="58">
        <v>418674</v>
      </c>
      <c r="G80" s="59">
        <v>602000</v>
      </c>
      <c r="H80" s="60">
        <v>393054</v>
      </c>
      <c r="I80" s="61">
        <v>825101</v>
      </c>
      <c r="J80" s="60">
        <v>428804</v>
      </c>
      <c r="K80" s="65">
        <v>991667</v>
      </c>
      <c r="L80" s="66">
        <v>425425.00000000006</v>
      </c>
      <c r="M80" s="66">
        <v>463108.32</v>
      </c>
      <c r="N80" s="66">
        <v>352220</v>
      </c>
      <c r="O80" s="66">
        <v>216000</v>
      </c>
      <c r="P80" s="66">
        <v>467100</v>
      </c>
      <c r="Q80" s="66">
        <v>366154</v>
      </c>
      <c r="R80" s="91">
        <v>513694</v>
      </c>
      <c r="S80" s="66">
        <v>388478</v>
      </c>
      <c r="T80" s="66">
        <v>550000</v>
      </c>
      <c r="U80" s="66">
        <v>364482.72</v>
      </c>
      <c r="V80" s="66">
        <v>385254</v>
      </c>
      <c r="W80" s="66">
        <v>745614</v>
      </c>
      <c r="X80" s="66">
        <v>284388.88888888888</v>
      </c>
      <c r="Y80" s="66">
        <v>602000</v>
      </c>
      <c r="Z80" s="66">
        <v>404600</v>
      </c>
      <c r="AA80" s="66">
        <v>412537</v>
      </c>
      <c r="AB80" s="66">
        <v>410549.99999999994</v>
      </c>
      <c r="AC80" s="66">
        <v>875000</v>
      </c>
      <c r="AD80" s="67">
        <f t="shared" si="52"/>
        <v>418674</v>
      </c>
      <c r="AE80" s="70">
        <f t="shared" si="53"/>
        <v>2</v>
      </c>
      <c r="AF80" s="70">
        <f t="shared" si="54"/>
        <v>2</v>
      </c>
      <c r="AG80" s="70">
        <f t="shared" si="55"/>
        <v>0</v>
      </c>
      <c r="AH80" s="70">
        <f t="shared" si="56"/>
        <v>2</v>
      </c>
      <c r="AI80" s="70">
        <f t="shared" si="57"/>
        <v>0</v>
      </c>
      <c r="AJ80" s="70">
        <f t="shared" si="58"/>
        <v>1</v>
      </c>
      <c r="AK80" s="70">
        <f t="shared" si="59"/>
        <v>0</v>
      </c>
      <c r="AL80" s="70">
        <f t="shared" si="60"/>
        <v>1</v>
      </c>
      <c r="AM80" s="70">
        <f t="shared" si="61"/>
        <v>1</v>
      </c>
      <c r="AN80" s="70">
        <f t="shared" si="62"/>
        <v>2</v>
      </c>
      <c r="AO80" s="70">
        <f t="shared" si="63"/>
        <v>0</v>
      </c>
      <c r="AP80" s="70">
        <f t="shared" si="64"/>
        <v>1</v>
      </c>
      <c r="AQ80" s="70">
        <f t="shared" si="65"/>
        <v>2</v>
      </c>
      <c r="AR80" s="70">
        <f t="shared" si="66"/>
        <v>0</v>
      </c>
      <c r="AS80" s="70">
        <f t="shared" si="67"/>
        <v>2</v>
      </c>
      <c r="AT80" s="70">
        <f t="shared" si="68"/>
        <v>0</v>
      </c>
      <c r="AU80" s="70">
        <f t="shared" si="69"/>
        <v>2</v>
      </c>
      <c r="AV80" s="70">
        <f t="shared" si="70"/>
        <v>2</v>
      </c>
      <c r="AW80" s="70">
        <f t="shared" si="71"/>
        <v>0</v>
      </c>
      <c r="AX80" s="70">
        <f t="shared" si="72"/>
        <v>0</v>
      </c>
      <c r="AY80" s="70">
        <f t="shared" si="73"/>
        <v>0</v>
      </c>
      <c r="AZ80" s="70">
        <f t="shared" si="74"/>
        <v>2</v>
      </c>
      <c r="BA80" s="70">
        <f t="shared" si="75"/>
        <v>2</v>
      </c>
      <c r="BB80" s="70">
        <f t="shared" si="76"/>
        <v>2</v>
      </c>
      <c r="BC80" s="70">
        <f t="shared" si="77"/>
        <v>0</v>
      </c>
    </row>
    <row r="81" spans="1:55" ht="30">
      <c r="A81" s="34" t="s">
        <v>622</v>
      </c>
      <c r="B81" s="27"/>
      <c r="C81" s="31"/>
      <c r="D81" s="28" t="s">
        <v>521</v>
      </c>
      <c r="E81" s="57">
        <v>804049</v>
      </c>
      <c r="F81" s="58">
        <v>864488</v>
      </c>
      <c r="G81" s="59">
        <v>308000</v>
      </c>
      <c r="H81" s="60">
        <v>832299</v>
      </c>
      <c r="I81" s="61">
        <v>422144</v>
      </c>
      <c r="J81" s="60">
        <v>520654</v>
      </c>
      <c r="K81" s="65">
        <v>1487500</v>
      </c>
      <c r="L81" s="66">
        <v>818125.00000000012</v>
      </c>
      <c r="M81" s="66">
        <v>561433.68000000005</v>
      </c>
      <c r="N81" s="66">
        <v>965926</v>
      </c>
      <c r="O81" s="66">
        <v>459600</v>
      </c>
      <c r="P81" s="66">
        <v>654850</v>
      </c>
      <c r="Q81" s="66">
        <v>366154</v>
      </c>
      <c r="R81" s="91">
        <v>510569</v>
      </c>
      <c r="S81" s="66">
        <v>917333</v>
      </c>
      <c r="T81" s="66">
        <v>863000</v>
      </c>
      <c r="U81" s="66">
        <v>566973.12</v>
      </c>
      <c r="V81" s="66">
        <v>971535</v>
      </c>
      <c r="W81" s="66">
        <v>1043860</v>
      </c>
      <c r="X81" s="66">
        <v>611111.11111111112</v>
      </c>
      <c r="Y81" s="66">
        <v>308000</v>
      </c>
      <c r="Z81" s="66">
        <v>844900</v>
      </c>
      <c r="AA81" s="66">
        <v>907314</v>
      </c>
      <c r="AB81" s="66">
        <v>82110</v>
      </c>
      <c r="AC81" s="66">
        <v>511000</v>
      </c>
      <c r="AD81" s="67">
        <f t="shared" si="52"/>
        <v>654850</v>
      </c>
      <c r="AE81" s="70">
        <f t="shared" si="53"/>
        <v>0</v>
      </c>
      <c r="AF81" s="70">
        <f t="shared" si="54"/>
        <v>0</v>
      </c>
      <c r="AG81" s="70">
        <f t="shared" si="55"/>
        <v>0</v>
      </c>
      <c r="AH81" s="70">
        <f t="shared" si="56"/>
        <v>0</v>
      </c>
      <c r="AI81" s="70">
        <f t="shared" si="57"/>
        <v>0</v>
      </c>
      <c r="AJ81" s="70">
        <f t="shared" si="58"/>
        <v>0</v>
      </c>
      <c r="AK81" s="70">
        <f t="shared" si="59"/>
        <v>0</v>
      </c>
      <c r="AL81" s="70">
        <f t="shared" si="60"/>
        <v>0</v>
      </c>
      <c r="AM81" s="70">
        <f t="shared" si="61"/>
        <v>2</v>
      </c>
      <c r="AN81" s="70">
        <f t="shared" si="62"/>
        <v>0</v>
      </c>
      <c r="AO81" s="70">
        <f t="shared" si="63"/>
        <v>0</v>
      </c>
      <c r="AP81" s="70">
        <f t="shared" si="64"/>
        <v>2</v>
      </c>
      <c r="AQ81" s="70">
        <f t="shared" si="65"/>
        <v>0</v>
      </c>
      <c r="AR81" s="70">
        <f t="shared" si="66"/>
        <v>0</v>
      </c>
      <c r="AS81" s="70">
        <f t="shared" si="67"/>
        <v>0</v>
      </c>
      <c r="AT81" s="70">
        <f t="shared" si="68"/>
        <v>0</v>
      </c>
      <c r="AU81" s="70">
        <f t="shared" si="69"/>
        <v>2</v>
      </c>
      <c r="AV81" s="70">
        <f t="shared" si="70"/>
        <v>0</v>
      </c>
      <c r="AW81" s="70">
        <f t="shared" si="71"/>
        <v>0</v>
      </c>
      <c r="AX81" s="70">
        <f t="shared" si="72"/>
        <v>2</v>
      </c>
      <c r="AY81" s="70">
        <f t="shared" si="73"/>
        <v>0</v>
      </c>
      <c r="AZ81" s="70">
        <f t="shared" si="74"/>
        <v>0</v>
      </c>
      <c r="BA81" s="70">
        <f t="shared" si="75"/>
        <v>0</v>
      </c>
      <c r="BB81" s="70">
        <f t="shared" si="76"/>
        <v>0</v>
      </c>
      <c r="BC81" s="70">
        <f t="shared" si="77"/>
        <v>0</v>
      </c>
    </row>
    <row r="82" spans="1:55">
      <c r="E82" s="68"/>
      <c r="F82" s="68">
        <f t="shared" ref="F82:BC82" si="78">SUM(F2:F81)</f>
        <v>130151517</v>
      </c>
      <c r="G82" s="68">
        <f t="shared" si="78"/>
        <v>123921350</v>
      </c>
      <c r="H82" s="68">
        <f t="shared" si="78"/>
        <v>136881306</v>
      </c>
      <c r="I82" s="68">
        <f t="shared" si="78"/>
        <v>151383141</v>
      </c>
      <c r="J82" s="68">
        <f t="shared" si="78"/>
        <v>129894242</v>
      </c>
      <c r="K82" s="68">
        <f t="shared" si="78"/>
        <v>212626895</v>
      </c>
      <c r="L82" s="68">
        <f t="shared" si="78"/>
        <v>98163220</v>
      </c>
      <c r="M82" s="68">
        <f t="shared" si="78"/>
        <v>138404653.56000006</v>
      </c>
      <c r="N82" s="68">
        <f t="shared" si="78"/>
        <v>134973797</v>
      </c>
      <c r="O82" s="68">
        <f t="shared" si="78"/>
        <v>85401648</v>
      </c>
      <c r="P82" s="68">
        <f t="shared" si="78"/>
        <v>109431650</v>
      </c>
      <c r="Q82" s="68">
        <f t="shared" si="78"/>
        <v>198994540</v>
      </c>
      <c r="R82" s="68">
        <f t="shared" si="78"/>
        <v>92544696</v>
      </c>
      <c r="S82" s="68">
        <f t="shared" si="78"/>
        <v>140572278</v>
      </c>
      <c r="T82" s="68">
        <f t="shared" si="78"/>
        <v>96424200</v>
      </c>
      <c r="U82" s="68">
        <f t="shared" si="78"/>
        <v>254815135.62964815</v>
      </c>
      <c r="V82" s="68">
        <f t="shared" si="78"/>
        <v>140824760</v>
      </c>
      <c r="W82" s="68">
        <f t="shared" si="78"/>
        <v>153917115</v>
      </c>
      <c r="X82" s="68">
        <f t="shared" si="78"/>
        <v>94473274.84062469</v>
      </c>
      <c r="Y82" s="68">
        <f t="shared" si="78"/>
        <v>123921350</v>
      </c>
      <c r="Z82" s="68">
        <f t="shared" si="78"/>
        <v>140832335</v>
      </c>
      <c r="AA82" s="68">
        <f t="shared" si="78"/>
        <v>136792534</v>
      </c>
      <c r="AB82" s="68">
        <f t="shared" si="78"/>
        <v>61526029</v>
      </c>
      <c r="AC82" s="68"/>
      <c r="AD82" s="68">
        <f t="shared" si="78"/>
        <v>121619332.47395508</v>
      </c>
      <c r="AE82" s="68">
        <f t="shared" si="78"/>
        <v>77</v>
      </c>
      <c r="AF82" s="68">
        <f t="shared" si="78"/>
        <v>88</v>
      </c>
      <c r="AG82" s="68">
        <f t="shared" si="78"/>
        <v>71</v>
      </c>
      <c r="AH82" s="68">
        <f t="shared" si="78"/>
        <v>94</v>
      </c>
      <c r="AI82" s="68">
        <f t="shared" si="78"/>
        <v>46</v>
      </c>
      <c r="AJ82" s="68">
        <f t="shared" si="78"/>
        <v>87</v>
      </c>
      <c r="AK82" s="68">
        <f t="shared" si="78"/>
        <v>42</v>
      </c>
      <c r="AL82" s="68">
        <f t="shared" si="78"/>
        <v>69</v>
      </c>
      <c r="AM82" s="68">
        <f t="shared" si="78"/>
        <v>74</v>
      </c>
      <c r="AN82" s="68">
        <f t="shared" si="78"/>
        <v>89</v>
      </c>
      <c r="AO82" s="68">
        <f t="shared" si="78"/>
        <v>36</v>
      </c>
      <c r="AP82" s="68">
        <f t="shared" si="78"/>
        <v>100</v>
      </c>
      <c r="AQ82" s="68">
        <f t="shared" si="78"/>
        <v>36</v>
      </c>
      <c r="AR82" s="68">
        <f t="shared" si="78"/>
        <v>48</v>
      </c>
      <c r="AS82" s="68">
        <f t="shared" si="78"/>
        <v>70</v>
      </c>
      <c r="AT82" s="68">
        <f t="shared" si="78"/>
        <v>45</v>
      </c>
      <c r="AU82" s="68">
        <f t="shared" si="78"/>
        <v>36</v>
      </c>
      <c r="AV82" s="68">
        <f t="shared" si="78"/>
        <v>74</v>
      </c>
      <c r="AW82" s="68">
        <f t="shared" si="78"/>
        <v>50</v>
      </c>
      <c r="AX82" s="68">
        <f t="shared" si="78"/>
        <v>58</v>
      </c>
      <c r="AY82" s="68">
        <f t="shared" si="78"/>
        <v>71</v>
      </c>
      <c r="AZ82" s="68">
        <f t="shared" si="78"/>
        <v>82</v>
      </c>
      <c r="BA82" s="68">
        <f t="shared" si="78"/>
        <v>96</v>
      </c>
      <c r="BB82" s="68">
        <f t="shared" si="78"/>
        <v>44</v>
      </c>
      <c r="BC82" s="68">
        <f t="shared" si="78"/>
        <v>41</v>
      </c>
    </row>
  </sheetData>
  <sheetProtection algorithmName="SHA-512" hashValue="73cbw9ugw/B2wKZCNlTEl5eo72ZtqDrn9P0czoHeDDVkbyZS3MDzlvEyt4AQSNAxbCijVnO4v3RCQkvzYb9Irw==" saltValue="AvCDZlQYM3p3xLLkPrYqMA=="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BB41"/>
  <sheetViews>
    <sheetView topLeftCell="AN1" zoomScale="90" zoomScaleNormal="90" workbookViewId="0">
      <selection activeCell="AR1" sqref="AR1:AR1048576"/>
    </sheetView>
  </sheetViews>
  <sheetFormatPr baseColWidth="10" defaultColWidth="11.42578125" defaultRowHeight="15"/>
  <cols>
    <col min="1" max="1" width="59" customWidth="1"/>
    <col min="2" max="2" width="42.425781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59.25" customHeight="1">
      <c r="A1" s="12" t="s">
        <v>0</v>
      </c>
      <c r="B1" s="17" t="s">
        <v>1</v>
      </c>
      <c r="C1" s="12" t="s">
        <v>2</v>
      </c>
      <c r="D1" s="42" t="s">
        <v>3</v>
      </c>
      <c r="E1" s="74" t="s">
        <v>4</v>
      </c>
      <c r="F1" s="42" t="s">
        <v>5</v>
      </c>
      <c r="G1" s="74" t="s">
        <v>6</v>
      </c>
      <c r="H1" s="42" t="s">
        <v>7</v>
      </c>
      <c r="I1" s="74" t="s">
        <v>8</v>
      </c>
      <c r="J1" s="42" t="s">
        <v>9</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4" ht="45">
      <c r="A2" s="9" t="s">
        <v>623</v>
      </c>
      <c r="B2" s="10" t="s">
        <v>624</v>
      </c>
      <c r="C2" s="54" t="s">
        <v>31</v>
      </c>
      <c r="D2" s="57">
        <v>539</v>
      </c>
      <c r="E2" s="58">
        <v>558</v>
      </c>
      <c r="F2" s="59">
        <v>980</v>
      </c>
      <c r="G2" s="60">
        <v>544</v>
      </c>
      <c r="H2" s="61">
        <v>306</v>
      </c>
      <c r="I2" s="60">
        <v>350</v>
      </c>
      <c r="J2" s="65">
        <v>357000</v>
      </c>
      <c r="K2" s="66">
        <v>248</v>
      </c>
      <c r="L2" s="66">
        <v>369.36</v>
      </c>
      <c r="M2" s="66">
        <v>534</v>
      </c>
      <c r="N2" s="66">
        <v>660</v>
      </c>
      <c r="O2" s="66">
        <v>450</v>
      </c>
      <c r="P2" s="66">
        <v>1715</v>
      </c>
      <c r="Q2" s="91">
        <v>550</v>
      </c>
      <c r="R2" s="66">
        <v>476</v>
      </c>
      <c r="S2" s="66">
        <v>520</v>
      </c>
      <c r="T2" s="66">
        <v>737.06505600000014</v>
      </c>
      <c r="U2" s="66">
        <v>465</v>
      </c>
      <c r="V2" s="66">
        <v>421</v>
      </c>
      <c r="W2" s="66">
        <v>571.11111111111109</v>
      </c>
      <c r="X2" s="66">
        <v>980</v>
      </c>
      <c r="Y2" s="66">
        <v>540</v>
      </c>
      <c r="Z2" s="66">
        <v>483</v>
      </c>
      <c r="AA2" s="66">
        <v>403</v>
      </c>
      <c r="AB2" s="66">
        <v>64000</v>
      </c>
      <c r="AC2" s="67">
        <f t="shared" ref="AC2:AC12" si="0">IFERROR(MEDIAN(D2:AB2),0)</f>
        <v>539</v>
      </c>
      <c r="AD2" s="75">
        <f t="shared" ref="AD2:BB2" si="1">+IF($AC2=D2,2,IF(AND(($AC2-D2)/$AC2&lt;=0.2,($AC2-D2)/$AC2&gt;0),2,IF(AND(($AC2-D2)/$AC2&gt;=-0.2,($AC2-D2)/$AC2&lt;0),1,0)))</f>
        <v>2</v>
      </c>
      <c r="AE2" s="75">
        <f t="shared" si="1"/>
        <v>1</v>
      </c>
      <c r="AF2" s="75">
        <f t="shared" si="1"/>
        <v>0</v>
      </c>
      <c r="AG2" s="75">
        <f t="shared" si="1"/>
        <v>1</v>
      </c>
      <c r="AH2" s="75">
        <f t="shared" si="1"/>
        <v>0</v>
      </c>
      <c r="AI2" s="75">
        <f t="shared" si="1"/>
        <v>0</v>
      </c>
      <c r="AJ2" s="75">
        <f t="shared" si="1"/>
        <v>0</v>
      </c>
      <c r="AK2" s="75">
        <f t="shared" si="1"/>
        <v>0</v>
      </c>
      <c r="AL2" s="75">
        <f t="shared" si="1"/>
        <v>0</v>
      </c>
      <c r="AM2" s="75">
        <f t="shared" si="1"/>
        <v>2</v>
      </c>
      <c r="AN2" s="75">
        <f t="shared" si="1"/>
        <v>0</v>
      </c>
      <c r="AO2" s="75">
        <f t="shared" si="1"/>
        <v>2</v>
      </c>
      <c r="AP2" s="75">
        <f t="shared" si="1"/>
        <v>0</v>
      </c>
      <c r="AQ2" s="75">
        <f t="shared" si="1"/>
        <v>1</v>
      </c>
      <c r="AR2" s="75">
        <f t="shared" si="1"/>
        <v>2</v>
      </c>
      <c r="AS2" s="75">
        <f t="shared" si="1"/>
        <v>2</v>
      </c>
      <c r="AT2" s="75">
        <f t="shared" si="1"/>
        <v>0</v>
      </c>
      <c r="AU2" s="75">
        <f t="shared" si="1"/>
        <v>2</v>
      </c>
      <c r="AV2" s="75">
        <f t="shared" si="1"/>
        <v>0</v>
      </c>
      <c r="AW2" s="75">
        <f t="shared" si="1"/>
        <v>1</v>
      </c>
      <c r="AX2" s="75">
        <f t="shared" si="1"/>
        <v>0</v>
      </c>
      <c r="AY2" s="75">
        <f t="shared" si="1"/>
        <v>1</v>
      </c>
      <c r="AZ2" s="75">
        <f t="shared" si="1"/>
        <v>2</v>
      </c>
      <c r="BA2" s="75">
        <f t="shared" si="1"/>
        <v>0</v>
      </c>
      <c r="BB2" s="75">
        <f t="shared" si="1"/>
        <v>0</v>
      </c>
    </row>
    <row r="3" spans="1:54" ht="45">
      <c r="A3" s="9" t="s">
        <v>623</v>
      </c>
      <c r="B3" s="10" t="s">
        <v>625</v>
      </c>
      <c r="C3" s="54" t="s">
        <v>31</v>
      </c>
      <c r="D3" s="57">
        <v>171</v>
      </c>
      <c r="E3" s="58">
        <v>173</v>
      </c>
      <c r="F3" s="59">
        <v>910</v>
      </c>
      <c r="G3" s="60">
        <v>179</v>
      </c>
      <c r="H3" s="61">
        <v>323</v>
      </c>
      <c r="I3" s="60">
        <v>147</v>
      </c>
      <c r="J3" s="65">
        <v>555333</v>
      </c>
      <c r="K3" s="66">
        <v>286</v>
      </c>
      <c r="L3" s="66">
        <v>482.76</v>
      </c>
      <c r="M3" s="66">
        <v>138</v>
      </c>
      <c r="N3" s="66">
        <v>708</v>
      </c>
      <c r="O3" s="66">
        <v>450</v>
      </c>
      <c r="P3" s="66">
        <v>3431</v>
      </c>
      <c r="Q3" s="91">
        <v>697</v>
      </c>
      <c r="R3" s="66">
        <v>153</v>
      </c>
      <c r="S3" s="66">
        <v>650</v>
      </c>
      <c r="T3" s="66">
        <v>793.76236800000004</v>
      </c>
      <c r="U3" s="66">
        <v>160</v>
      </c>
      <c r="V3" s="66">
        <v>631</v>
      </c>
      <c r="W3" s="66">
        <v>723.33333333333337</v>
      </c>
      <c r="X3" s="66">
        <v>910</v>
      </c>
      <c r="Y3" s="66">
        <v>174</v>
      </c>
      <c r="Z3" s="66">
        <v>178</v>
      </c>
      <c r="AA3" s="66">
        <v>518</v>
      </c>
      <c r="AB3" s="66">
        <v>82000</v>
      </c>
      <c r="AC3" s="67">
        <f t="shared" si="0"/>
        <v>482.76</v>
      </c>
      <c r="AD3" s="75">
        <f t="shared" ref="AD3:AD13" si="2">+IF($AC3=D3,2,IF(AND(($AC3-D3)/$AC3&lt;=0.2,($AC3-D3)/$AC3&gt;0),2,IF(AND(($AC3-D3)/$AC3&gt;=-0.2,($AC3-D3)/$AC3&lt;0),1,0)))</f>
        <v>0</v>
      </c>
      <c r="AE3" s="75">
        <f t="shared" ref="AE3:AE13" si="3">+IF($AC3=E3,2,IF(AND(($AC3-E3)/$AC3&lt;=0.2,($AC3-E3)/$AC3&gt;0),2,IF(AND(($AC3-E3)/$AC3&gt;=-0.2,($AC3-E3)/$AC3&lt;0),1,0)))</f>
        <v>0</v>
      </c>
      <c r="AF3" s="75">
        <f t="shared" ref="AF3:AF13" si="4">+IF($AC3=F3,2,IF(AND(($AC3-F3)/$AC3&lt;=0.2,($AC3-F3)/$AC3&gt;0),2,IF(AND(($AC3-F3)/$AC3&gt;=-0.2,($AC3-F3)/$AC3&lt;0),1,0)))</f>
        <v>0</v>
      </c>
      <c r="AG3" s="75">
        <f t="shared" ref="AG3:AG13" si="5">+IF($AC3=G3,2,IF(AND(($AC3-G3)/$AC3&lt;=0.2,($AC3-G3)/$AC3&gt;0),2,IF(AND(($AC3-G3)/$AC3&gt;=-0.2,($AC3-G3)/$AC3&lt;0),1,0)))</f>
        <v>0</v>
      </c>
      <c r="AH3" s="75">
        <f t="shared" ref="AH3:AH13" si="6">+IF($AC3=H3,2,IF(AND(($AC3-H3)/$AC3&lt;=0.2,($AC3-H3)/$AC3&gt;0),2,IF(AND(($AC3-H3)/$AC3&gt;=-0.2,($AC3-H3)/$AC3&lt;0),1,0)))</f>
        <v>0</v>
      </c>
      <c r="AI3" s="75">
        <f t="shared" ref="AI3:AI13" si="7">+IF($AC3=I3,2,IF(AND(($AC3-I3)/$AC3&lt;=0.2,($AC3-I3)/$AC3&gt;0),2,IF(AND(($AC3-I3)/$AC3&gt;=-0.2,($AC3-I3)/$AC3&lt;0),1,0)))</f>
        <v>0</v>
      </c>
      <c r="AJ3" s="75">
        <f t="shared" ref="AJ3:AJ13" si="8">+IF($AC3=J3,2,IF(AND(($AC3-J3)/$AC3&lt;=0.2,($AC3-J3)/$AC3&gt;0),2,IF(AND(($AC3-J3)/$AC3&gt;=-0.2,($AC3-J3)/$AC3&lt;0),1,0)))</f>
        <v>0</v>
      </c>
      <c r="AK3" s="75">
        <f t="shared" ref="AK3:AK13" si="9">+IF($AC3=K3,2,IF(AND(($AC3-K3)/$AC3&lt;=0.2,($AC3-K3)/$AC3&gt;0),2,IF(AND(($AC3-K3)/$AC3&gt;=-0.2,($AC3-K3)/$AC3&lt;0),1,0)))</f>
        <v>0</v>
      </c>
      <c r="AL3" s="75">
        <f t="shared" ref="AL3:AL13" si="10">+IF($AC3=L3,2,IF(AND(($AC3-L3)/$AC3&lt;=0.2,($AC3-L3)/$AC3&gt;0),2,IF(AND(($AC3-L3)/$AC3&gt;=-0.2,($AC3-L3)/$AC3&lt;0),1,0)))</f>
        <v>2</v>
      </c>
      <c r="AM3" s="75">
        <f t="shared" ref="AM3:AM13" si="11">+IF($AC3=M3,2,IF(AND(($AC3-M3)/$AC3&lt;=0.2,($AC3-M3)/$AC3&gt;0),2,IF(AND(($AC3-M3)/$AC3&gt;=-0.2,($AC3-M3)/$AC3&lt;0),1,0)))</f>
        <v>0</v>
      </c>
      <c r="AN3" s="75">
        <f t="shared" ref="AN3:AN13" si="12">+IF($AC3=N3,2,IF(AND(($AC3-N3)/$AC3&lt;=0.2,($AC3-N3)/$AC3&gt;0),2,IF(AND(($AC3-N3)/$AC3&gt;=-0.2,($AC3-N3)/$AC3&lt;0),1,0)))</f>
        <v>0</v>
      </c>
      <c r="AO3" s="75">
        <f t="shared" ref="AO3:AO13" si="13">+IF($AC3=O3,2,IF(AND(($AC3-O3)/$AC3&lt;=0.2,($AC3-O3)/$AC3&gt;0),2,IF(AND(($AC3-O3)/$AC3&gt;=-0.2,($AC3-O3)/$AC3&lt;0),1,0)))</f>
        <v>2</v>
      </c>
      <c r="AP3" s="75">
        <f t="shared" ref="AP3:AP13" si="14">+IF($AC3=P3,2,IF(AND(($AC3-P3)/$AC3&lt;=0.2,($AC3-P3)/$AC3&gt;0),2,IF(AND(($AC3-P3)/$AC3&gt;=-0.2,($AC3-P3)/$AC3&lt;0),1,0)))</f>
        <v>0</v>
      </c>
      <c r="AQ3" s="75">
        <f t="shared" ref="AQ3:AQ13" si="15">+IF($AC3=Q3,2,IF(AND(($AC3-Q3)/$AC3&lt;=0.2,($AC3-Q3)/$AC3&gt;0),2,IF(AND(($AC3-Q3)/$AC3&gt;=-0.2,($AC3-Q3)/$AC3&lt;0),1,0)))</f>
        <v>0</v>
      </c>
      <c r="AR3" s="75">
        <f t="shared" ref="AR3:AR13" si="16">+IF($AC3=R3,2,IF(AND(($AC3-R3)/$AC3&lt;=0.2,($AC3-R3)/$AC3&gt;0),2,IF(AND(($AC3-R3)/$AC3&gt;=-0.2,($AC3-R3)/$AC3&lt;0),1,0)))</f>
        <v>0</v>
      </c>
      <c r="AS3" s="75">
        <f t="shared" ref="AS3:AS13" si="17">+IF($AC3=S3,2,IF(AND(($AC3-S3)/$AC3&lt;=0.2,($AC3-S3)/$AC3&gt;0),2,IF(AND(($AC3-S3)/$AC3&gt;=-0.2,($AC3-S3)/$AC3&lt;0),1,0)))</f>
        <v>0</v>
      </c>
      <c r="AT3" s="75">
        <f t="shared" ref="AT3:AT13" si="18">+IF($AC3=T3,2,IF(AND(($AC3-T3)/$AC3&lt;=0.2,($AC3-T3)/$AC3&gt;0),2,IF(AND(($AC3-T3)/$AC3&gt;=-0.2,($AC3-T3)/$AC3&lt;0),1,0)))</f>
        <v>0</v>
      </c>
      <c r="AU3" s="75">
        <f t="shared" ref="AU3:AU13" si="19">+IF($AC3=U3,2,IF(AND(($AC3-U3)/$AC3&lt;=0.2,($AC3-U3)/$AC3&gt;0),2,IF(AND(($AC3-U3)/$AC3&gt;=-0.2,($AC3-U3)/$AC3&lt;0),1,0)))</f>
        <v>0</v>
      </c>
      <c r="AV3" s="75">
        <f t="shared" ref="AV3:AV13" si="20">+IF($AC3=V3,2,IF(AND(($AC3-V3)/$AC3&lt;=0.2,($AC3-V3)/$AC3&gt;0),2,IF(AND(($AC3-V3)/$AC3&gt;=-0.2,($AC3-V3)/$AC3&lt;0),1,0)))</f>
        <v>0</v>
      </c>
      <c r="AW3" s="75">
        <f t="shared" ref="AW3:AW13" si="21">+IF($AC3=W3,2,IF(AND(($AC3-W3)/$AC3&lt;=0.2,($AC3-W3)/$AC3&gt;0),2,IF(AND(($AC3-W3)/$AC3&gt;=-0.2,($AC3-W3)/$AC3&lt;0),1,0)))</f>
        <v>0</v>
      </c>
      <c r="AX3" s="75">
        <f t="shared" ref="AX3:AX13" si="22">+IF($AC3=X3,2,IF(AND(($AC3-X3)/$AC3&lt;=0.2,($AC3-X3)/$AC3&gt;0),2,IF(AND(($AC3-X3)/$AC3&gt;=-0.2,($AC3-X3)/$AC3&lt;0),1,0)))</f>
        <v>0</v>
      </c>
      <c r="AY3" s="75">
        <f t="shared" ref="AY3:AY13" si="23">+IF($AC3=Y3,2,IF(AND(($AC3-Y3)/$AC3&lt;=0.2,($AC3-Y3)/$AC3&gt;0),2,IF(AND(($AC3-Y3)/$AC3&gt;=-0.2,($AC3-Y3)/$AC3&lt;0),1,0)))</f>
        <v>0</v>
      </c>
      <c r="AZ3" s="75">
        <f t="shared" ref="AZ3:AZ13" si="24">+IF($AC3=Z3,2,IF(AND(($AC3-Z3)/$AC3&lt;=0.2,($AC3-Z3)/$AC3&gt;0),2,IF(AND(($AC3-Z3)/$AC3&gt;=-0.2,($AC3-Z3)/$AC3&lt;0),1,0)))</f>
        <v>0</v>
      </c>
      <c r="BA3" s="75">
        <f t="shared" ref="BA3:BA13" si="25">+IF($AC3=AA3,2,IF(AND(($AC3-AA3)/$AC3&lt;=0.2,($AC3-AA3)/$AC3&gt;0),2,IF(AND(($AC3-AA3)/$AC3&gt;=-0.2,($AC3-AA3)/$AC3&lt;0),1,0)))</f>
        <v>1</v>
      </c>
      <c r="BB3" s="75">
        <f t="shared" ref="BB3:BB13" si="26">+IF($AC3=AB3,2,IF(AND(($AC3-AB3)/$AC3&lt;=0.2,($AC3-AB3)/$AC3&gt;0),2,IF(AND(($AC3-AB3)/$AC3&gt;=-0.2,($AC3-AB3)/$AC3&lt;0),1,0)))</f>
        <v>0</v>
      </c>
    </row>
    <row r="4" spans="1:54" ht="60">
      <c r="A4" s="9" t="s">
        <v>136</v>
      </c>
      <c r="B4" s="10" t="s">
        <v>137</v>
      </c>
      <c r="C4" s="3" t="s">
        <v>77</v>
      </c>
      <c r="D4" s="57">
        <v>35045</v>
      </c>
      <c r="E4" s="58">
        <v>35882</v>
      </c>
      <c r="F4" s="59">
        <v>50400</v>
      </c>
      <c r="G4" s="60">
        <v>27989</v>
      </c>
      <c r="H4" s="61">
        <v>64186</v>
      </c>
      <c r="I4" s="60">
        <v>29592</v>
      </c>
      <c r="J4" s="65">
        <v>45617</v>
      </c>
      <c r="K4" s="66">
        <v>35700</v>
      </c>
      <c r="L4" s="66">
        <v>31959.360000000001</v>
      </c>
      <c r="M4" s="66">
        <v>35626</v>
      </c>
      <c r="N4" s="66">
        <v>39000</v>
      </c>
      <c r="O4" s="66">
        <v>22700</v>
      </c>
      <c r="P4" s="66">
        <v>68471</v>
      </c>
      <c r="Q4" s="91">
        <v>25472</v>
      </c>
      <c r="R4" s="66">
        <v>29021</v>
      </c>
      <c r="S4" s="66">
        <v>29000</v>
      </c>
      <c r="T4" s="66">
        <v>74269.428912000003</v>
      </c>
      <c r="U4" s="66">
        <v>36299</v>
      </c>
      <c r="V4" s="66">
        <v>18346</v>
      </c>
      <c r="W4" s="66">
        <v>26451.111111111109</v>
      </c>
      <c r="X4" s="66">
        <v>50400</v>
      </c>
      <c r="Y4" s="66">
        <v>34510</v>
      </c>
      <c r="Z4" s="66">
        <v>28314</v>
      </c>
      <c r="AA4" s="66">
        <v>20010</v>
      </c>
      <c r="AB4" s="66">
        <v>39000</v>
      </c>
      <c r="AC4" s="67">
        <f t="shared" si="0"/>
        <v>35045</v>
      </c>
      <c r="AD4" s="75">
        <f t="shared" si="2"/>
        <v>2</v>
      </c>
      <c r="AE4" s="75">
        <f t="shared" si="3"/>
        <v>1</v>
      </c>
      <c r="AF4" s="75">
        <f t="shared" si="4"/>
        <v>0</v>
      </c>
      <c r="AG4" s="75">
        <f t="shared" si="5"/>
        <v>0</v>
      </c>
      <c r="AH4" s="75">
        <f t="shared" si="6"/>
        <v>0</v>
      </c>
      <c r="AI4" s="75">
        <f t="shared" si="7"/>
        <v>2</v>
      </c>
      <c r="AJ4" s="75">
        <f t="shared" si="8"/>
        <v>0</v>
      </c>
      <c r="AK4" s="75">
        <f t="shared" si="9"/>
        <v>1</v>
      </c>
      <c r="AL4" s="75">
        <f t="shared" si="10"/>
        <v>2</v>
      </c>
      <c r="AM4" s="75">
        <f t="shared" si="11"/>
        <v>1</v>
      </c>
      <c r="AN4" s="75">
        <f t="shared" si="12"/>
        <v>1</v>
      </c>
      <c r="AO4" s="75">
        <f t="shared" si="13"/>
        <v>0</v>
      </c>
      <c r="AP4" s="75">
        <f t="shared" si="14"/>
        <v>0</v>
      </c>
      <c r="AQ4" s="75">
        <f t="shared" si="15"/>
        <v>0</v>
      </c>
      <c r="AR4" s="75">
        <f t="shared" si="16"/>
        <v>2</v>
      </c>
      <c r="AS4" s="75">
        <f t="shared" si="17"/>
        <v>2</v>
      </c>
      <c r="AT4" s="75">
        <f t="shared" si="18"/>
        <v>0</v>
      </c>
      <c r="AU4" s="75">
        <f t="shared" si="19"/>
        <v>1</v>
      </c>
      <c r="AV4" s="75">
        <f t="shared" si="20"/>
        <v>0</v>
      </c>
      <c r="AW4" s="75">
        <f t="shared" si="21"/>
        <v>0</v>
      </c>
      <c r="AX4" s="75">
        <f t="shared" si="22"/>
        <v>0</v>
      </c>
      <c r="AY4" s="75">
        <f t="shared" si="23"/>
        <v>2</v>
      </c>
      <c r="AZ4" s="75">
        <f t="shared" si="24"/>
        <v>2</v>
      </c>
      <c r="BA4" s="75">
        <f t="shared" si="25"/>
        <v>0</v>
      </c>
      <c r="BB4" s="75">
        <f t="shared" si="26"/>
        <v>1</v>
      </c>
    </row>
    <row r="5" spans="1:54" ht="75">
      <c r="A5" s="9" t="s">
        <v>100</v>
      </c>
      <c r="B5" s="10" t="s">
        <v>626</v>
      </c>
      <c r="C5" s="3" t="s">
        <v>102</v>
      </c>
      <c r="D5" s="57">
        <v>45615</v>
      </c>
      <c r="E5" s="58">
        <v>37108</v>
      </c>
      <c r="F5" s="59">
        <v>92400</v>
      </c>
      <c r="G5" s="60">
        <v>44556</v>
      </c>
      <c r="H5" s="61">
        <v>42052</v>
      </c>
      <c r="I5" s="60">
        <v>33601</v>
      </c>
      <c r="J5" s="65">
        <v>58728</v>
      </c>
      <c r="K5" s="66">
        <v>43554</v>
      </c>
      <c r="L5" s="66">
        <v>36289.08</v>
      </c>
      <c r="M5" s="66">
        <v>47427</v>
      </c>
      <c r="N5" s="66">
        <v>35000</v>
      </c>
      <c r="O5" s="66">
        <v>52750</v>
      </c>
      <c r="P5" s="66">
        <v>39911</v>
      </c>
      <c r="Q5" s="91">
        <v>46471</v>
      </c>
      <c r="R5" s="66">
        <v>43585</v>
      </c>
      <c r="S5" s="66">
        <v>42000</v>
      </c>
      <c r="T5" s="66">
        <v>46572.792000000001</v>
      </c>
      <c r="U5" s="66">
        <v>46571</v>
      </c>
      <c r="V5" s="66">
        <v>49624</v>
      </c>
      <c r="W5" s="66">
        <v>48256.666666666664</v>
      </c>
      <c r="X5" s="66">
        <v>92400</v>
      </c>
      <c r="Y5" s="66">
        <v>44030</v>
      </c>
      <c r="Z5" s="66">
        <v>46732</v>
      </c>
      <c r="AA5" s="66">
        <v>27369.999999999996</v>
      </c>
      <c r="AB5" s="66">
        <v>57000</v>
      </c>
      <c r="AC5" s="67">
        <f t="shared" si="0"/>
        <v>45615</v>
      </c>
      <c r="AD5" s="75">
        <f t="shared" si="2"/>
        <v>2</v>
      </c>
      <c r="AE5" s="75">
        <f t="shared" si="3"/>
        <v>2</v>
      </c>
      <c r="AF5" s="75">
        <f t="shared" si="4"/>
        <v>0</v>
      </c>
      <c r="AG5" s="75">
        <f t="shared" si="5"/>
        <v>2</v>
      </c>
      <c r="AH5" s="75">
        <f t="shared" si="6"/>
        <v>2</v>
      </c>
      <c r="AI5" s="75">
        <f t="shared" si="7"/>
        <v>0</v>
      </c>
      <c r="AJ5" s="75">
        <f t="shared" si="8"/>
        <v>0</v>
      </c>
      <c r="AK5" s="75">
        <f t="shared" si="9"/>
        <v>2</v>
      </c>
      <c r="AL5" s="75">
        <f t="shared" si="10"/>
        <v>0</v>
      </c>
      <c r="AM5" s="75">
        <f t="shared" si="11"/>
        <v>1</v>
      </c>
      <c r="AN5" s="75">
        <f t="shared" si="12"/>
        <v>0</v>
      </c>
      <c r="AO5" s="75">
        <f t="shared" si="13"/>
        <v>1</v>
      </c>
      <c r="AP5" s="75">
        <f t="shared" si="14"/>
        <v>2</v>
      </c>
      <c r="AQ5" s="75">
        <f t="shared" si="15"/>
        <v>1</v>
      </c>
      <c r="AR5" s="75">
        <f t="shared" si="16"/>
        <v>2</v>
      </c>
      <c r="AS5" s="75">
        <f t="shared" si="17"/>
        <v>2</v>
      </c>
      <c r="AT5" s="75">
        <f t="shared" si="18"/>
        <v>1</v>
      </c>
      <c r="AU5" s="75">
        <f t="shared" si="19"/>
        <v>1</v>
      </c>
      <c r="AV5" s="75">
        <f t="shared" si="20"/>
        <v>1</v>
      </c>
      <c r="AW5" s="75">
        <f t="shared" si="21"/>
        <v>1</v>
      </c>
      <c r="AX5" s="75">
        <f t="shared" si="22"/>
        <v>0</v>
      </c>
      <c r="AY5" s="75">
        <f t="shared" si="23"/>
        <v>2</v>
      </c>
      <c r="AZ5" s="75">
        <f t="shared" si="24"/>
        <v>1</v>
      </c>
      <c r="BA5" s="75">
        <f t="shared" si="25"/>
        <v>0</v>
      </c>
      <c r="BB5" s="75">
        <f t="shared" si="26"/>
        <v>0</v>
      </c>
    </row>
    <row r="6" spans="1:54" ht="45">
      <c r="A6" s="9" t="s">
        <v>100</v>
      </c>
      <c r="B6" s="10" t="s">
        <v>627</v>
      </c>
      <c r="C6" s="3" t="s">
        <v>102</v>
      </c>
      <c r="D6" s="57">
        <v>47952</v>
      </c>
      <c r="E6" s="58">
        <v>48144</v>
      </c>
      <c r="F6" s="59">
        <v>102200</v>
      </c>
      <c r="G6" s="60">
        <v>45154</v>
      </c>
      <c r="H6" s="61">
        <v>52027</v>
      </c>
      <c r="I6" s="60">
        <v>41905</v>
      </c>
      <c r="J6" s="65">
        <v>41870</v>
      </c>
      <c r="K6" s="66">
        <v>48980.000000000007</v>
      </c>
      <c r="L6" s="66">
        <v>45257.4</v>
      </c>
      <c r="M6" s="66">
        <v>50190</v>
      </c>
      <c r="N6" s="66">
        <v>27000</v>
      </c>
      <c r="O6" s="66">
        <v>56500</v>
      </c>
      <c r="P6" s="66">
        <v>41558</v>
      </c>
      <c r="Q6" s="91">
        <v>50828</v>
      </c>
      <c r="R6" s="66">
        <v>46304</v>
      </c>
      <c r="S6" s="66">
        <v>47000</v>
      </c>
      <c r="T6" s="66">
        <v>56494.821599999996</v>
      </c>
      <c r="U6" s="66">
        <v>44006</v>
      </c>
      <c r="V6" s="66">
        <v>42105</v>
      </c>
      <c r="W6" s="66">
        <v>52781.111111111109</v>
      </c>
      <c r="X6" s="66">
        <v>102200</v>
      </c>
      <c r="Y6" s="66">
        <v>51170</v>
      </c>
      <c r="Z6" s="66">
        <v>45516</v>
      </c>
      <c r="AA6" s="66">
        <v>30106.999999999996</v>
      </c>
      <c r="AB6" s="66">
        <v>63000</v>
      </c>
      <c r="AC6" s="67">
        <f t="shared" si="0"/>
        <v>47952</v>
      </c>
      <c r="AD6" s="75">
        <f t="shared" si="2"/>
        <v>2</v>
      </c>
      <c r="AE6" s="75">
        <f t="shared" si="3"/>
        <v>1</v>
      </c>
      <c r="AF6" s="75">
        <f t="shared" si="4"/>
        <v>0</v>
      </c>
      <c r="AG6" s="75">
        <f t="shared" si="5"/>
        <v>2</v>
      </c>
      <c r="AH6" s="75">
        <f t="shared" si="6"/>
        <v>1</v>
      </c>
      <c r="AI6" s="75">
        <f t="shared" si="7"/>
        <v>2</v>
      </c>
      <c r="AJ6" s="75">
        <f t="shared" si="8"/>
        <v>2</v>
      </c>
      <c r="AK6" s="75">
        <f t="shared" si="9"/>
        <v>1</v>
      </c>
      <c r="AL6" s="75">
        <f t="shared" si="10"/>
        <v>2</v>
      </c>
      <c r="AM6" s="75">
        <f t="shared" si="11"/>
        <v>1</v>
      </c>
      <c r="AN6" s="75">
        <f t="shared" si="12"/>
        <v>0</v>
      </c>
      <c r="AO6" s="75">
        <f t="shared" si="13"/>
        <v>1</v>
      </c>
      <c r="AP6" s="75">
        <f t="shared" si="14"/>
        <v>2</v>
      </c>
      <c r="AQ6" s="75">
        <f t="shared" si="15"/>
        <v>1</v>
      </c>
      <c r="AR6" s="75">
        <f t="shared" si="16"/>
        <v>2</v>
      </c>
      <c r="AS6" s="75">
        <f t="shared" si="17"/>
        <v>2</v>
      </c>
      <c r="AT6" s="75">
        <f t="shared" si="18"/>
        <v>1</v>
      </c>
      <c r="AU6" s="75">
        <f t="shared" si="19"/>
        <v>2</v>
      </c>
      <c r="AV6" s="75">
        <f t="shared" si="20"/>
        <v>2</v>
      </c>
      <c r="AW6" s="75">
        <f t="shared" si="21"/>
        <v>1</v>
      </c>
      <c r="AX6" s="75">
        <f t="shared" si="22"/>
        <v>0</v>
      </c>
      <c r="AY6" s="75">
        <f t="shared" si="23"/>
        <v>1</v>
      </c>
      <c r="AZ6" s="75">
        <f t="shared" si="24"/>
        <v>2</v>
      </c>
      <c r="BA6" s="75">
        <f t="shared" si="25"/>
        <v>0</v>
      </c>
      <c r="BB6" s="75">
        <f t="shared" si="26"/>
        <v>0</v>
      </c>
    </row>
    <row r="7" spans="1:54" ht="75">
      <c r="A7" s="9" t="s">
        <v>100</v>
      </c>
      <c r="B7" s="10" t="s">
        <v>628</v>
      </c>
      <c r="C7" s="3" t="s">
        <v>102</v>
      </c>
      <c r="D7" s="57">
        <v>40753</v>
      </c>
      <c r="E7" s="58">
        <v>40481</v>
      </c>
      <c r="F7" s="59">
        <v>98000</v>
      </c>
      <c r="G7" s="60">
        <v>40814</v>
      </c>
      <c r="H7" s="61">
        <v>59937</v>
      </c>
      <c r="I7" s="60">
        <v>42347</v>
      </c>
      <c r="J7" s="65">
        <v>66975</v>
      </c>
      <c r="K7" s="66">
        <v>51265</v>
      </c>
      <c r="L7" s="66">
        <v>45734.76</v>
      </c>
      <c r="M7" s="66">
        <v>40148</v>
      </c>
      <c r="N7" s="66">
        <v>38000</v>
      </c>
      <c r="O7" s="66">
        <v>60300</v>
      </c>
      <c r="P7" s="66">
        <v>43572</v>
      </c>
      <c r="Q7" s="91">
        <v>46841</v>
      </c>
      <c r="R7" s="66">
        <v>47702</v>
      </c>
      <c r="S7" s="66">
        <v>45000</v>
      </c>
      <c r="T7" s="66">
        <v>66619.3416</v>
      </c>
      <c r="U7" s="66">
        <v>45951</v>
      </c>
      <c r="V7" s="66">
        <v>57143</v>
      </c>
      <c r="W7" s="66">
        <v>48196.666666666664</v>
      </c>
      <c r="X7" s="66">
        <v>98000</v>
      </c>
      <c r="Y7" s="66">
        <v>40460</v>
      </c>
      <c r="Z7" s="66">
        <v>43759</v>
      </c>
      <c r="AA7" s="66">
        <v>31476</v>
      </c>
      <c r="AB7" s="66">
        <v>58000</v>
      </c>
      <c r="AC7" s="67">
        <f t="shared" si="0"/>
        <v>45951</v>
      </c>
      <c r="AD7" s="75">
        <f t="shared" si="2"/>
        <v>2</v>
      </c>
      <c r="AE7" s="75">
        <f t="shared" si="3"/>
        <v>2</v>
      </c>
      <c r="AF7" s="75">
        <f t="shared" si="4"/>
        <v>0</v>
      </c>
      <c r="AG7" s="75">
        <f t="shared" si="5"/>
        <v>2</v>
      </c>
      <c r="AH7" s="75">
        <f t="shared" si="6"/>
        <v>0</v>
      </c>
      <c r="AI7" s="75">
        <f t="shared" si="7"/>
        <v>2</v>
      </c>
      <c r="AJ7" s="75">
        <f t="shared" si="8"/>
        <v>0</v>
      </c>
      <c r="AK7" s="75">
        <f t="shared" si="9"/>
        <v>1</v>
      </c>
      <c r="AL7" s="75">
        <f t="shared" si="10"/>
        <v>2</v>
      </c>
      <c r="AM7" s="75">
        <f t="shared" si="11"/>
        <v>2</v>
      </c>
      <c r="AN7" s="75">
        <f t="shared" si="12"/>
        <v>2</v>
      </c>
      <c r="AO7" s="75">
        <f t="shared" si="13"/>
        <v>0</v>
      </c>
      <c r="AP7" s="75">
        <f t="shared" si="14"/>
        <v>2</v>
      </c>
      <c r="AQ7" s="75">
        <f t="shared" si="15"/>
        <v>1</v>
      </c>
      <c r="AR7" s="75">
        <f t="shared" si="16"/>
        <v>1</v>
      </c>
      <c r="AS7" s="75">
        <f t="shared" si="17"/>
        <v>2</v>
      </c>
      <c r="AT7" s="75">
        <f t="shared" si="18"/>
        <v>0</v>
      </c>
      <c r="AU7" s="75">
        <f t="shared" si="19"/>
        <v>2</v>
      </c>
      <c r="AV7" s="75">
        <f t="shared" si="20"/>
        <v>0</v>
      </c>
      <c r="AW7" s="75">
        <f t="shared" si="21"/>
        <v>1</v>
      </c>
      <c r="AX7" s="75">
        <f t="shared" si="22"/>
        <v>0</v>
      </c>
      <c r="AY7" s="75">
        <f t="shared" si="23"/>
        <v>2</v>
      </c>
      <c r="AZ7" s="75">
        <f t="shared" si="24"/>
        <v>2</v>
      </c>
      <c r="BA7" s="75">
        <f t="shared" si="25"/>
        <v>0</v>
      </c>
      <c r="BB7" s="75">
        <f t="shared" si="26"/>
        <v>0</v>
      </c>
    </row>
    <row r="8" spans="1:54" ht="45">
      <c r="A8" s="9" t="s">
        <v>100</v>
      </c>
      <c r="B8" s="10" t="s">
        <v>629</v>
      </c>
      <c r="C8" s="3" t="s">
        <v>102</v>
      </c>
      <c r="D8" s="57">
        <v>50560</v>
      </c>
      <c r="E8" s="58">
        <v>42938</v>
      </c>
      <c r="F8" s="59">
        <v>102200</v>
      </c>
      <c r="G8" s="60">
        <v>51643</v>
      </c>
      <c r="H8" s="61">
        <v>91525</v>
      </c>
      <c r="I8" s="60">
        <v>52511</v>
      </c>
      <c r="J8" s="65">
        <v>44986</v>
      </c>
      <c r="K8" s="66">
        <v>55978</v>
      </c>
      <c r="L8" s="66">
        <v>56711.88</v>
      </c>
      <c r="M8" s="66">
        <v>47498</v>
      </c>
      <c r="N8" s="66">
        <v>40000</v>
      </c>
      <c r="O8" s="66">
        <v>75300</v>
      </c>
      <c r="P8" s="66">
        <v>43938</v>
      </c>
      <c r="Q8" s="91">
        <v>58449</v>
      </c>
      <c r="R8" s="66">
        <v>57977</v>
      </c>
      <c r="S8" s="66">
        <v>55000</v>
      </c>
      <c r="T8" s="66">
        <v>105902.47919999999</v>
      </c>
      <c r="U8" s="66">
        <v>54852</v>
      </c>
      <c r="V8" s="66">
        <v>72933</v>
      </c>
      <c r="W8" s="66">
        <v>60694.444444444445</v>
      </c>
      <c r="X8" s="66">
        <v>102200</v>
      </c>
      <c r="Y8" s="66">
        <v>52360</v>
      </c>
      <c r="Z8" s="66">
        <v>58640</v>
      </c>
      <c r="AA8" s="66">
        <v>33255</v>
      </c>
      <c r="AB8" s="66">
        <v>68700</v>
      </c>
      <c r="AC8" s="67">
        <f t="shared" si="0"/>
        <v>55978</v>
      </c>
      <c r="AD8" s="75">
        <f t="shared" si="2"/>
        <v>2</v>
      </c>
      <c r="AE8" s="75">
        <f t="shared" si="3"/>
        <v>0</v>
      </c>
      <c r="AF8" s="75">
        <f t="shared" si="4"/>
        <v>0</v>
      </c>
      <c r="AG8" s="75">
        <f t="shared" si="5"/>
        <v>2</v>
      </c>
      <c r="AH8" s="75">
        <f t="shared" si="6"/>
        <v>0</v>
      </c>
      <c r="AI8" s="75">
        <f t="shared" si="7"/>
        <v>2</v>
      </c>
      <c r="AJ8" s="75">
        <f t="shared" si="8"/>
        <v>2</v>
      </c>
      <c r="AK8" s="75">
        <f t="shared" si="9"/>
        <v>2</v>
      </c>
      <c r="AL8" s="75">
        <f t="shared" si="10"/>
        <v>1</v>
      </c>
      <c r="AM8" s="75">
        <f t="shared" si="11"/>
        <v>2</v>
      </c>
      <c r="AN8" s="75">
        <f t="shared" si="12"/>
        <v>0</v>
      </c>
      <c r="AO8" s="75">
        <f t="shared" si="13"/>
        <v>0</v>
      </c>
      <c r="AP8" s="75">
        <f t="shared" si="14"/>
        <v>0</v>
      </c>
      <c r="AQ8" s="75">
        <f t="shared" si="15"/>
        <v>1</v>
      </c>
      <c r="AR8" s="75">
        <f t="shared" si="16"/>
        <v>1</v>
      </c>
      <c r="AS8" s="75">
        <f t="shared" si="17"/>
        <v>2</v>
      </c>
      <c r="AT8" s="75">
        <f t="shared" si="18"/>
        <v>0</v>
      </c>
      <c r="AU8" s="75">
        <f t="shared" si="19"/>
        <v>2</v>
      </c>
      <c r="AV8" s="75">
        <f t="shared" si="20"/>
        <v>0</v>
      </c>
      <c r="AW8" s="75">
        <f t="shared" si="21"/>
        <v>1</v>
      </c>
      <c r="AX8" s="75">
        <f t="shared" si="22"/>
        <v>0</v>
      </c>
      <c r="AY8" s="75">
        <f t="shared" si="23"/>
        <v>2</v>
      </c>
      <c r="AZ8" s="75">
        <f t="shared" si="24"/>
        <v>1</v>
      </c>
      <c r="BA8" s="75">
        <f t="shared" si="25"/>
        <v>0</v>
      </c>
      <c r="BB8" s="75">
        <f t="shared" si="26"/>
        <v>0</v>
      </c>
    </row>
    <row r="9" spans="1:54" ht="120">
      <c r="A9" s="1" t="s">
        <v>104</v>
      </c>
      <c r="B9" s="11" t="s">
        <v>630</v>
      </c>
      <c r="C9" s="5" t="s">
        <v>84</v>
      </c>
      <c r="D9" s="57">
        <v>27025</v>
      </c>
      <c r="E9" s="58">
        <v>28311</v>
      </c>
      <c r="F9" s="59">
        <v>39200</v>
      </c>
      <c r="G9" s="60">
        <v>24824</v>
      </c>
      <c r="H9" s="61">
        <v>35000.000000000007</v>
      </c>
      <c r="I9" s="60">
        <v>25959</v>
      </c>
      <c r="J9" s="65">
        <v>26537</v>
      </c>
      <c r="K9" s="66">
        <v>10400.000000000002</v>
      </c>
      <c r="L9" s="66">
        <v>28035.72</v>
      </c>
      <c r="M9" s="66">
        <v>28195</v>
      </c>
      <c r="N9" s="66">
        <v>17000</v>
      </c>
      <c r="O9" s="66">
        <v>22700</v>
      </c>
      <c r="P9" s="66">
        <v>32954</v>
      </c>
      <c r="Q9" s="91">
        <v>20155</v>
      </c>
      <c r="R9" s="66">
        <v>25000</v>
      </c>
      <c r="S9" s="66">
        <v>19000</v>
      </c>
      <c r="T9" s="66">
        <v>56697.312000000005</v>
      </c>
      <c r="U9" s="66">
        <v>24778</v>
      </c>
      <c r="V9" s="66">
        <v>14962</v>
      </c>
      <c r="W9" s="66">
        <v>20928.888888888887</v>
      </c>
      <c r="X9" s="66">
        <v>39200</v>
      </c>
      <c r="Y9" s="66">
        <v>27370</v>
      </c>
      <c r="Z9" s="66">
        <v>27937</v>
      </c>
      <c r="AA9" s="66">
        <v>44850</v>
      </c>
      <c r="AB9" s="66">
        <v>25600</v>
      </c>
      <c r="AC9" s="67">
        <f t="shared" si="0"/>
        <v>26537</v>
      </c>
      <c r="AD9" s="75">
        <f t="shared" si="2"/>
        <v>1</v>
      </c>
      <c r="AE9" s="75">
        <f t="shared" si="3"/>
        <v>1</v>
      </c>
      <c r="AF9" s="75">
        <f t="shared" si="4"/>
        <v>0</v>
      </c>
      <c r="AG9" s="75">
        <f t="shared" si="5"/>
        <v>2</v>
      </c>
      <c r="AH9" s="75">
        <f t="shared" si="6"/>
        <v>0</v>
      </c>
      <c r="AI9" s="75">
        <f t="shared" si="7"/>
        <v>2</v>
      </c>
      <c r="AJ9" s="75">
        <f t="shared" si="8"/>
        <v>2</v>
      </c>
      <c r="AK9" s="75">
        <f t="shared" si="9"/>
        <v>0</v>
      </c>
      <c r="AL9" s="75">
        <f t="shared" si="10"/>
        <v>1</v>
      </c>
      <c r="AM9" s="75">
        <f t="shared" si="11"/>
        <v>1</v>
      </c>
      <c r="AN9" s="75">
        <f t="shared" si="12"/>
        <v>0</v>
      </c>
      <c r="AO9" s="75">
        <f t="shared" si="13"/>
        <v>2</v>
      </c>
      <c r="AP9" s="75">
        <f t="shared" si="14"/>
        <v>0</v>
      </c>
      <c r="AQ9" s="75">
        <f t="shared" si="15"/>
        <v>0</v>
      </c>
      <c r="AR9" s="75">
        <f t="shared" si="16"/>
        <v>2</v>
      </c>
      <c r="AS9" s="75">
        <f t="shared" si="17"/>
        <v>0</v>
      </c>
      <c r="AT9" s="75">
        <f t="shared" si="18"/>
        <v>0</v>
      </c>
      <c r="AU9" s="75">
        <f t="shared" si="19"/>
        <v>2</v>
      </c>
      <c r="AV9" s="75">
        <f t="shared" si="20"/>
        <v>0</v>
      </c>
      <c r="AW9" s="75">
        <f t="shared" si="21"/>
        <v>0</v>
      </c>
      <c r="AX9" s="75">
        <f t="shared" si="22"/>
        <v>0</v>
      </c>
      <c r="AY9" s="75">
        <f t="shared" si="23"/>
        <v>1</v>
      </c>
      <c r="AZ9" s="75">
        <f t="shared" si="24"/>
        <v>1</v>
      </c>
      <c r="BA9" s="75">
        <f t="shared" si="25"/>
        <v>0</v>
      </c>
      <c r="BB9" s="75">
        <f t="shared" si="26"/>
        <v>2</v>
      </c>
    </row>
    <row r="10" spans="1:54" ht="45">
      <c r="A10" s="1" t="s">
        <v>106</v>
      </c>
      <c r="B10" s="11" t="s">
        <v>631</v>
      </c>
      <c r="C10" s="5" t="s">
        <v>84</v>
      </c>
      <c r="D10" s="57">
        <v>23802</v>
      </c>
      <c r="E10" s="58">
        <v>22698</v>
      </c>
      <c r="F10" s="59">
        <v>46200</v>
      </c>
      <c r="G10" s="60">
        <v>21361</v>
      </c>
      <c r="H10" s="61">
        <v>39287</v>
      </c>
      <c r="I10" s="60">
        <v>16798</v>
      </c>
      <c r="J10" s="65">
        <v>116620</v>
      </c>
      <c r="K10" s="66">
        <v>9750</v>
      </c>
      <c r="L10" s="66">
        <v>18141.84</v>
      </c>
      <c r="M10" s="66">
        <v>22093</v>
      </c>
      <c r="N10" s="66">
        <v>18000</v>
      </c>
      <c r="O10" s="66">
        <v>28250</v>
      </c>
      <c r="P10" s="66">
        <v>64077</v>
      </c>
      <c r="Q10" s="91">
        <v>23264</v>
      </c>
      <c r="R10" s="66">
        <v>23373</v>
      </c>
      <c r="S10" s="66">
        <v>22000</v>
      </c>
      <c r="T10" s="66">
        <v>56697.312000000005</v>
      </c>
      <c r="U10" s="66">
        <v>22920</v>
      </c>
      <c r="V10" s="66">
        <v>13955</v>
      </c>
      <c r="W10" s="66">
        <v>24157.777777777777</v>
      </c>
      <c r="X10" s="66">
        <v>46200</v>
      </c>
      <c r="Y10" s="66">
        <v>22610</v>
      </c>
      <c r="Z10" s="66">
        <v>21540</v>
      </c>
      <c r="AA10" s="66">
        <v>19435</v>
      </c>
      <c r="AB10" s="66">
        <v>28750</v>
      </c>
      <c r="AC10" s="67">
        <f t="shared" si="0"/>
        <v>22920</v>
      </c>
      <c r="AD10" s="75">
        <f t="shared" si="2"/>
        <v>1</v>
      </c>
      <c r="AE10" s="75">
        <f t="shared" si="3"/>
        <v>2</v>
      </c>
      <c r="AF10" s="75">
        <f t="shared" si="4"/>
        <v>0</v>
      </c>
      <c r="AG10" s="75">
        <f t="shared" si="5"/>
        <v>2</v>
      </c>
      <c r="AH10" s="75">
        <f t="shared" si="6"/>
        <v>0</v>
      </c>
      <c r="AI10" s="75">
        <f t="shared" si="7"/>
        <v>0</v>
      </c>
      <c r="AJ10" s="75">
        <f t="shared" si="8"/>
        <v>0</v>
      </c>
      <c r="AK10" s="75">
        <f t="shared" si="9"/>
        <v>0</v>
      </c>
      <c r="AL10" s="75">
        <f t="shared" si="10"/>
        <v>0</v>
      </c>
      <c r="AM10" s="75">
        <f t="shared" si="11"/>
        <v>2</v>
      </c>
      <c r="AN10" s="75">
        <f t="shared" si="12"/>
        <v>0</v>
      </c>
      <c r="AO10" s="75">
        <f t="shared" si="13"/>
        <v>0</v>
      </c>
      <c r="AP10" s="75">
        <f t="shared" si="14"/>
        <v>0</v>
      </c>
      <c r="AQ10" s="75">
        <f t="shared" si="15"/>
        <v>1</v>
      </c>
      <c r="AR10" s="75">
        <f t="shared" si="16"/>
        <v>1</v>
      </c>
      <c r="AS10" s="75">
        <f t="shared" si="17"/>
        <v>2</v>
      </c>
      <c r="AT10" s="75">
        <f t="shared" si="18"/>
        <v>0</v>
      </c>
      <c r="AU10" s="75">
        <f t="shared" si="19"/>
        <v>2</v>
      </c>
      <c r="AV10" s="75">
        <f t="shared" si="20"/>
        <v>0</v>
      </c>
      <c r="AW10" s="75">
        <f t="shared" si="21"/>
        <v>1</v>
      </c>
      <c r="AX10" s="75">
        <f t="shared" si="22"/>
        <v>0</v>
      </c>
      <c r="AY10" s="75">
        <f t="shared" si="23"/>
        <v>2</v>
      </c>
      <c r="AZ10" s="75">
        <f t="shared" si="24"/>
        <v>2</v>
      </c>
      <c r="BA10" s="75">
        <f t="shared" si="25"/>
        <v>2</v>
      </c>
      <c r="BB10" s="75">
        <f t="shared" si="26"/>
        <v>0</v>
      </c>
    </row>
    <row r="11" spans="1:54" ht="120">
      <c r="A11" s="1" t="s">
        <v>85</v>
      </c>
      <c r="B11" s="11" t="s">
        <v>632</v>
      </c>
      <c r="C11" s="5" t="s">
        <v>84</v>
      </c>
      <c r="D11" s="57">
        <v>37469</v>
      </c>
      <c r="E11" s="58">
        <v>36947</v>
      </c>
      <c r="F11" s="59">
        <v>63000</v>
      </c>
      <c r="G11" s="60">
        <v>32079</v>
      </c>
      <c r="H11" s="61">
        <v>43750</v>
      </c>
      <c r="I11" s="60">
        <v>34658</v>
      </c>
      <c r="J11" s="65">
        <v>168088</v>
      </c>
      <c r="K11" s="66">
        <v>45000</v>
      </c>
      <c r="L11" s="66">
        <v>37430.639999999999</v>
      </c>
      <c r="M11" s="66">
        <v>36652</v>
      </c>
      <c r="N11" s="66">
        <v>35000</v>
      </c>
      <c r="O11" s="66">
        <v>75300</v>
      </c>
      <c r="P11" s="66">
        <v>16477</v>
      </c>
      <c r="Q11" s="91">
        <v>38287</v>
      </c>
      <c r="R11" s="66">
        <v>38569</v>
      </c>
      <c r="S11" s="66">
        <v>39000</v>
      </c>
      <c r="T11" s="66">
        <v>118930.71153599999</v>
      </c>
      <c r="U11" s="66">
        <v>29568</v>
      </c>
      <c r="V11" s="66">
        <v>33835</v>
      </c>
      <c r="W11" s="66">
        <v>32667.777777777777</v>
      </c>
      <c r="X11" s="66">
        <v>63000</v>
      </c>
      <c r="Y11" s="66">
        <v>35700</v>
      </c>
      <c r="Z11" s="66">
        <v>32984</v>
      </c>
      <c r="AA11" s="66">
        <v>49163</v>
      </c>
      <c r="AB11" s="66">
        <v>46800</v>
      </c>
      <c r="AC11" s="67">
        <f t="shared" si="0"/>
        <v>37469</v>
      </c>
      <c r="AD11" s="75">
        <f t="shared" si="2"/>
        <v>2</v>
      </c>
      <c r="AE11" s="75">
        <f t="shared" si="3"/>
        <v>2</v>
      </c>
      <c r="AF11" s="75">
        <f t="shared" si="4"/>
        <v>0</v>
      </c>
      <c r="AG11" s="75">
        <f t="shared" si="5"/>
        <v>2</v>
      </c>
      <c r="AH11" s="75">
        <f t="shared" si="6"/>
        <v>1</v>
      </c>
      <c r="AI11" s="75">
        <f t="shared" si="7"/>
        <v>2</v>
      </c>
      <c r="AJ11" s="75">
        <f t="shared" si="8"/>
        <v>0</v>
      </c>
      <c r="AK11" s="75">
        <f t="shared" si="9"/>
        <v>0</v>
      </c>
      <c r="AL11" s="75">
        <f t="shared" si="10"/>
        <v>2</v>
      </c>
      <c r="AM11" s="75">
        <f t="shared" si="11"/>
        <v>2</v>
      </c>
      <c r="AN11" s="75">
        <f t="shared" si="12"/>
        <v>2</v>
      </c>
      <c r="AO11" s="75">
        <f t="shared" si="13"/>
        <v>0</v>
      </c>
      <c r="AP11" s="75">
        <f t="shared" si="14"/>
        <v>0</v>
      </c>
      <c r="AQ11" s="75">
        <f t="shared" si="15"/>
        <v>1</v>
      </c>
      <c r="AR11" s="75">
        <f t="shared" si="16"/>
        <v>1</v>
      </c>
      <c r="AS11" s="75">
        <f t="shared" si="17"/>
        <v>1</v>
      </c>
      <c r="AT11" s="75">
        <f t="shared" si="18"/>
        <v>0</v>
      </c>
      <c r="AU11" s="75">
        <f t="shared" si="19"/>
        <v>0</v>
      </c>
      <c r="AV11" s="75">
        <f t="shared" si="20"/>
        <v>2</v>
      </c>
      <c r="AW11" s="75">
        <f t="shared" si="21"/>
        <v>2</v>
      </c>
      <c r="AX11" s="75">
        <f t="shared" si="22"/>
        <v>0</v>
      </c>
      <c r="AY11" s="75">
        <f t="shared" si="23"/>
        <v>2</v>
      </c>
      <c r="AZ11" s="75">
        <f t="shared" si="24"/>
        <v>2</v>
      </c>
      <c r="BA11" s="75">
        <f t="shared" si="25"/>
        <v>0</v>
      </c>
      <c r="BB11" s="75">
        <f t="shared" si="26"/>
        <v>0</v>
      </c>
    </row>
    <row r="12" spans="1:54" ht="75">
      <c r="A12" s="1" t="s">
        <v>142</v>
      </c>
      <c r="B12" s="11" t="s">
        <v>633</v>
      </c>
      <c r="C12" s="3" t="s">
        <v>102</v>
      </c>
      <c r="D12" s="57">
        <v>16045</v>
      </c>
      <c r="E12" s="58">
        <v>16748</v>
      </c>
      <c r="F12" s="59">
        <v>23800</v>
      </c>
      <c r="G12" s="60">
        <v>16352</v>
      </c>
      <c r="H12" s="61">
        <v>41125.000000000007</v>
      </c>
      <c r="I12" s="60">
        <v>17906</v>
      </c>
      <c r="J12" s="65">
        <v>29750</v>
      </c>
      <c r="K12" s="66">
        <v>7735</v>
      </c>
      <c r="L12" s="66">
        <v>19338.48</v>
      </c>
      <c r="M12" s="66">
        <v>16022</v>
      </c>
      <c r="N12" s="66">
        <v>8500</v>
      </c>
      <c r="O12" s="66">
        <v>45200</v>
      </c>
      <c r="P12" s="66">
        <v>13639</v>
      </c>
      <c r="Q12" s="91">
        <v>12969</v>
      </c>
      <c r="R12" s="66">
        <v>15464</v>
      </c>
      <c r="S12" s="66">
        <v>11500</v>
      </c>
      <c r="T12" s="66">
        <v>33232.724448000001</v>
      </c>
      <c r="U12" s="66">
        <v>16521</v>
      </c>
      <c r="V12" s="66">
        <v>18797</v>
      </c>
      <c r="W12" s="66">
        <v>12244.444444444443</v>
      </c>
      <c r="X12" s="66">
        <v>23800</v>
      </c>
      <c r="Y12" s="66">
        <v>15470</v>
      </c>
      <c r="Z12" s="66">
        <v>16323</v>
      </c>
      <c r="AA12" s="66">
        <v>17250</v>
      </c>
      <c r="AB12" s="66">
        <v>13950</v>
      </c>
      <c r="AC12" s="67">
        <f t="shared" si="0"/>
        <v>16352</v>
      </c>
      <c r="AD12" s="75">
        <f t="shared" si="2"/>
        <v>2</v>
      </c>
      <c r="AE12" s="75">
        <f t="shared" si="3"/>
        <v>1</v>
      </c>
      <c r="AF12" s="75">
        <f t="shared" si="4"/>
        <v>0</v>
      </c>
      <c r="AG12" s="75">
        <f t="shared" si="5"/>
        <v>2</v>
      </c>
      <c r="AH12" s="75">
        <f t="shared" si="6"/>
        <v>0</v>
      </c>
      <c r="AI12" s="75">
        <f t="shared" si="7"/>
        <v>1</v>
      </c>
      <c r="AJ12" s="75">
        <f t="shared" si="8"/>
        <v>0</v>
      </c>
      <c r="AK12" s="75">
        <f t="shared" si="9"/>
        <v>0</v>
      </c>
      <c r="AL12" s="75">
        <f t="shared" si="10"/>
        <v>1</v>
      </c>
      <c r="AM12" s="75">
        <f t="shared" si="11"/>
        <v>2</v>
      </c>
      <c r="AN12" s="75">
        <f t="shared" si="12"/>
        <v>0</v>
      </c>
      <c r="AO12" s="75">
        <f t="shared" si="13"/>
        <v>0</v>
      </c>
      <c r="AP12" s="75">
        <f t="shared" si="14"/>
        <v>2</v>
      </c>
      <c r="AQ12" s="75">
        <f t="shared" si="15"/>
        <v>0</v>
      </c>
      <c r="AR12" s="75">
        <f t="shared" si="16"/>
        <v>2</v>
      </c>
      <c r="AS12" s="75">
        <f t="shared" si="17"/>
        <v>0</v>
      </c>
      <c r="AT12" s="75">
        <f t="shared" si="18"/>
        <v>0</v>
      </c>
      <c r="AU12" s="75">
        <f t="shared" si="19"/>
        <v>1</v>
      </c>
      <c r="AV12" s="75">
        <f t="shared" si="20"/>
        <v>1</v>
      </c>
      <c r="AW12" s="75">
        <f t="shared" si="21"/>
        <v>0</v>
      </c>
      <c r="AX12" s="75">
        <f t="shared" si="22"/>
        <v>0</v>
      </c>
      <c r="AY12" s="75">
        <f t="shared" si="23"/>
        <v>2</v>
      </c>
      <c r="AZ12" s="75">
        <f t="shared" si="24"/>
        <v>2</v>
      </c>
      <c r="BA12" s="75">
        <f t="shared" si="25"/>
        <v>1</v>
      </c>
      <c r="BB12" s="75">
        <f t="shared" si="26"/>
        <v>2</v>
      </c>
    </row>
    <row r="13" spans="1:54">
      <c r="D13" s="68"/>
      <c r="E13" s="68">
        <f t="shared" ref="E13:AA13" si="27">SUM(E2:E12)</f>
        <v>309988</v>
      </c>
      <c r="F13" s="68">
        <f t="shared" si="27"/>
        <v>619290</v>
      </c>
      <c r="G13" s="68">
        <f t="shared" si="27"/>
        <v>305495</v>
      </c>
      <c r="H13" s="68">
        <f t="shared" si="27"/>
        <v>469518</v>
      </c>
      <c r="I13" s="68">
        <f t="shared" si="27"/>
        <v>295774</v>
      </c>
      <c r="J13" s="68">
        <f t="shared" si="27"/>
        <v>1511504</v>
      </c>
      <c r="K13" s="68">
        <f t="shared" si="27"/>
        <v>308896</v>
      </c>
      <c r="L13" s="68">
        <f t="shared" si="27"/>
        <v>319751.28000000003</v>
      </c>
      <c r="M13" s="68">
        <f t="shared" si="27"/>
        <v>324523</v>
      </c>
      <c r="N13" s="68">
        <f t="shared" si="27"/>
        <v>258868</v>
      </c>
      <c r="O13" s="68">
        <f t="shared" si="27"/>
        <v>439900</v>
      </c>
      <c r="P13" s="68">
        <f t="shared" si="27"/>
        <v>369743</v>
      </c>
      <c r="Q13" s="68">
        <f t="shared" si="27"/>
        <v>323983</v>
      </c>
      <c r="R13" s="68">
        <f t="shared" si="27"/>
        <v>327624</v>
      </c>
      <c r="S13" s="68">
        <f t="shared" si="27"/>
        <v>310670</v>
      </c>
      <c r="T13" s="68">
        <f t="shared" si="27"/>
        <v>616947.75072000001</v>
      </c>
      <c r="U13" s="68">
        <f t="shared" si="27"/>
        <v>322091</v>
      </c>
      <c r="V13" s="68">
        <f t="shared" si="27"/>
        <v>322752</v>
      </c>
      <c r="W13" s="68">
        <f t="shared" si="27"/>
        <v>327673.33333333326</v>
      </c>
      <c r="X13" s="68">
        <f t="shared" si="27"/>
        <v>619290</v>
      </c>
      <c r="Y13" s="68">
        <f t="shared" si="27"/>
        <v>324394</v>
      </c>
      <c r="Z13" s="68">
        <f t="shared" si="27"/>
        <v>322406</v>
      </c>
      <c r="AA13" s="68">
        <f t="shared" si="27"/>
        <v>273837</v>
      </c>
      <c r="AB13" s="68"/>
      <c r="AC13" s="68">
        <f t="shared" ref="AC13" si="28">SUM(AC2:AC12)</f>
        <v>334840.76</v>
      </c>
      <c r="AD13" s="75">
        <f t="shared" si="2"/>
        <v>0</v>
      </c>
      <c r="AE13" s="75">
        <f t="shared" si="3"/>
        <v>2</v>
      </c>
      <c r="AF13" s="75">
        <f t="shared" si="4"/>
        <v>0</v>
      </c>
      <c r="AG13" s="75">
        <f t="shared" si="5"/>
        <v>2</v>
      </c>
      <c r="AH13" s="75">
        <f t="shared" si="6"/>
        <v>0</v>
      </c>
      <c r="AI13" s="75">
        <f t="shared" si="7"/>
        <v>2</v>
      </c>
      <c r="AJ13" s="75">
        <f t="shared" si="8"/>
        <v>0</v>
      </c>
      <c r="AK13" s="75">
        <f t="shared" si="9"/>
        <v>2</v>
      </c>
      <c r="AL13" s="75">
        <f t="shared" si="10"/>
        <v>2</v>
      </c>
      <c r="AM13" s="75">
        <f t="shared" si="11"/>
        <v>2</v>
      </c>
      <c r="AN13" s="75">
        <f t="shared" si="12"/>
        <v>0</v>
      </c>
      <c r="AO13" s="75">
        <f t="shared" si="13"/>
        <v>0</v>
      </c>
      <c r="AP13" s="75">
        <f t="shared" si="14"/>
        <v>1</v>
      </c>
      <c r="AQ13" s="75">
        <f t="shared" si="15"/>
        <v>2</v>
      </c>
      <c r="AR13" s="75">
        <f t="shared" si="16"/>
        <v>2</v>
      </c>
      <c r="AS13" s="75">
        <f t="shared" si="17"/>
        <v>2</v>
      </c>
      <c r="AT13" s="75">
        <f t="shared" si="18"/>
        <v>0</v>
      </c>
      <c r="AU13" s="75">
        <f t="shared" si="19"/>
        <v>2</v>
      </c>
      <c r="AV13" s="75">
        <f t="shared" si="20"/>
        <v>2</v>
      </c>
      <c r="AW13" s="75">
        <f t="shared" si="21"/>
        <v>2</v>
      </c>
      <c r="AX13" s="75">
        <f t="shared" si="22"/>
        <v>0</v>
      </c>
      <c r="AY13" s="75">
        <f t="shared" si="23"/>
        <v>2</v>
      </c>
      <c r="AZ13" s="75">
        <f t="shared" si="24"/>
        <v>2</v>
      </c>
      <c r="BA13" s="75">
        <f t="shared" si="25"/>
        <v>2</v>
      </c>
      <c r="BB13" s="75">
        <f t="shared" si="26"/>
        <v>0</v>
      </c>
    </row>
    <row r="15" spans="1:54">
      <c r="AD15" s="69"/>
      <c r="AE15" s="69"/>
      <c r="AF15" s="69"/>
      <c r="AG15" s="69"/>
      <c r="AH15" s="69"/>
      <c r="AI15" s="69"/>
      <c r="AJ15" s="69"/>
      <c r="AK15" s="69"/>
      <c r="AL15" s="69"/>
    </row>
    <row r="16" spans="1:54">
      <c r="AD16" s="69"/>
      <c r="AE16" s="69"/>
      <c r="AF16" s="69"/>
      <c r="AG16" s="69"/>
      <c r="AH16" s="69"/>
      <c r="AI16" s="69"/>
      <c r="AJ16" s="69"/>
      <c r="AK16" s="69"/>
      <c r="AL16" s="69"/>
    </row>
    <row r="17" spans="30:38">
      <c r="AD17" s="69"/>
      <c r="AE17" s="69"/>
      <c r="AF17" s="69"/>
      <c r="AG17" s="69"/>
      <c r="AH17" s="69"/>
      <c r="AI17" s="69"/>
      <c r="AJ17" s="69"/>
      <c r="AK17" s="69"/>
      <c r="AL17" s="69"/>
    </row>
    <row r="18" spans="30:38">
      <c r="AD18" s="69"/>
      <c r="AE18" s="69"/>
      <c r="AF18" s="69"/>
      <c r="AG18" s="69"/>
      <c r="AH18" s="69"/>
      <c r="AI18" s="69"/>
      <c r="AJ18" s="69"/>
      <c r="AK18" s="69"/>
      <c r="AL18" s="69"/>
    </row>
    <row r="19" spans="30:38">
      <c r="AD19" s="69"/>
      <c r="AE19" s="69"/>
      <c r="AF19" s="69"/>
      <c r="AG19" s="69"/>
      <c r="AH19" s="69"/>
      <c r="AI19" s="69"/>
      <c r="AJ19" s="69"/>
      <c r="AK19" s="69"/>
      <c r="AL19" s="69"/>
    </row>
    <row r="20" spans="30:38">
      <c r="AD20" s="69"/>
      <c r="AE20" s="69"/>
      <c r="AF20" s="69"/>
      <c r="AG20" s="69"/>
      <c r="AH20" s="69"/>
      <c r="AI20" s="69"/>
      <c r="AJ20" s="69"/>
      <c r="AK20" s="69"/>
      <c r="AL20" s="69"/>
    </row>
    <row r="21" spans="30:38">
      <c r="AD21" s="69"/>
      <c r="AE21" s="69"/>
      <c r="AF21" s="69"/>
      <c r="AG21" s="69"/>
      <c r="AH21" s="69"/>
      <c r="AI21" s="69"/>
      <c r="AJ21" s="69"/>
      <c r="AK21" s="69"/>
      <c r="AL21" s="69"/>
    </row>
    <row r="22" spans="30:38">
      <c r="AD22" s="69"/>
      <c r="AE22" s="69"/>
      <c r="AF22" s="69"/>
      <c r="AG22" s="69"/>
      <c r="AH22" s="69"/>
      <c r="AI22" s="69"/>
      <c r="AJ22" s="69"/>
      <c r="AK22" s="69"/>
      <c r="AL22" s="69"/>
    </row>
    <row r="23" spans="30:38">
      <c r="AD23" s="69"/>
      <c r="AE23" s="69"/>
      <c r="AF23" s="69"/>
      <c r="AG23" s="69"/>
      <c r="AH23" s="69"/>
      <c r="AI23" s="69"/>
      <c r="AJ23" s="69"/>
      <c r="AK23" s="69"/>
      <c r="AL23" s="69"/>
    </row>
    <row r="24" spans="30:38">
      <c r="AD24" s="69"/>
      <c r="AE24" s="69"/>
      <c r="AF24" s="69"/>
      <c r="AG24" s="69"/>
      <c r="AH24" s="69"/>
      <c r="AI24" s="69"/>
      <c r="AJ24" s="69"/>
      <c r="AK24" s="69"/>
      <c r="AL24" s="69"/>
    </row>
    <row r="25" spans="30:38">
      <c r="AD25" s="69"/>
      <c r="AE25" s="69"/>
      <c r="AF25" s="69"/>
      <c r="AG25" s="69"/>
      <c r="AH25" s="69"/>
      <c r="AI25" s="69"/>
      <c r="AJ25" s="69"/>
      <c r="AK25" s="69"/>
      <c r="AL25" s="69"/>
    </row>
    <row r="26" spans="30:38">
      <c r="AD26" s="69"/>
      <c r="AE26" s="69"/>
      <c r="AF26" s="69"/>
      <c r="AG26" s="69"/>
      <c r="AH26" s="69"/>
      <c r="AI26" s="69"/>
      <c r="AJ26" s="69"/>
      <c r="AK26" s="69"/>
      <c r="AL26" s="69"/>
    </row>
    <row r="27" spans="30:38">
      <c r="AD27" s="69"/>
      <c r="AE27" s="69"/>
      <c r="AF27" s="69"/>
      <c r="AG27" s="69"/>
      <c r="AH27" s="69"/>
      <c r="AI27" s="69"/>
      <c r="AJ27" s="69"/>
      <c r="AK27" s="69"/>
      <c r="AL27" s="69"/>
    </row>
    <row r="28" spans="30:38">
      <c r="AD28" s="69"/>
      <c r="AE28" s="69"/>
      <c r="AF28" s="69"/>
      <c r="AG28" s="69"/>
      <c r="AH28" s="69"/>
      <c r="AI28" s="69"/>
      <c r="AJ28" s="69"/>
      <c r="AK28" s="69"/>
      <c r="AL28" s="69"/>
    </row>
    <row r="29" spans="30:38">
      <c r="AD29" s="69"/>
      <c r="AE29" s="69"/>
      <c r="AF29" s="69"/>
      <c r="AG29" s="69"/>
      <c r="AH29" s="69"/>
      <c r="AI29" s="69"/>
      <c r="AJ29" s="69"/>
      <c r="AK29" s="69"/>
      <c r="AL29" s="69"/>
    </row>
    <row r="30" spans="30:38">
      <c r="AD30" s="69"/>
      <c r="AE30" s="69"/>
      <c r="AF30" s="69"/>
      <c r="AG30" s="69"/>
      <c r="AH30" s="69"/>
      <c r="AI30" s="69"/>
      <c r="AJ30" s="69"/>
      <c r="AK30" s="69"/>
      <c r="AL30" s="69"/>
    </row>
    <row r="31" spans="30:38">
      <c r="AD31" s="69"/>
      <c r="AE31" s="69"/>
      <c r="AF31" s="69"/>
      <c r="AG31" s="69"/>
      <c r="AH31" s="69"/>
      <c r="AI31" s="69"/>
      <c r="AJ31" s="69"/>
      <c r="AK31" s="69"/>
      <c r="AL31" s="69"/>
    </row>
    <row r="32" spans="30:38">
      <c r="AD32" s="69"/>
      <c r="AE32" s="69"/>
      <c r="AF32" s="69"/>
      <c r="AG32" s="69"/>
      <c r="AH32" s="69"/>
      <c r="AI32" s="69"/>
      <c r="AJ32" s="69"/>
      <c r="AK32" s="69"/>
      <c r="AL32" s="69"/>
    </row>
    <row r="33" spans="30:38">
      <c r="AD33" s="69"/>
      <c r="AE33" s="69"/>
      <c r="AF33" s="69"/>
      <c r="AG33" s="69"/>
      <c r="AH33" s="69"/>
      <c r="AI33" s="69"/>
      <c r="AJ33" s="69"/>
      <c r="AK33" s="69"/>
      <c r="AL33" s="69"/>
    </row>
    <row r="34" spans="30:38">
      <c r="AD34" s="69"/>
      <c r="AE34" s="69"/>
      <c r="AF34" s="69"/>
      <c r="AG34" s="69"/>
      <c r="AH34" s="69"/>
      <c r="AI34" s="69"/>
      <c r="AJ34" s="69"/>
      <c r="AK34" s="69"/>
      <c r="AL34" s="69"/>
    </row>
    <row r="35" spans="30:38">
      <c r="AD35" s="69"/>
      <c r="AE35" s="69"/>
      <c r="AF35" s="69"/>
      <c r="AG35" s="69"/>
      <c r="AH35" s="69"/>
      <c r="AI35" s="69"/>
      <c r="AJ35" s="69"/>
      <c r="AK35" s="69"/>
      <c r="AL35" s="69"/>
    </row>
    <row r="36" spans="30:38">
      <c r="AD36" s="69"/>
      <c r="AE36" s="69"/>
      <c r="AF36" s="69"/>
      <c r="AG36" s="69"/>
      <c r="AH36" s="69"/>
      <c r="AI36" s="69"/>
      <c r="AJ36" s="69"/>
      <c r="AK36" s="69"/>
      <c r="AL36" s="69"/>
    </row>
    <row r="37" spans="30:38">
      <c r="AD37" s="69"/>
      <c r="AE37" s="69"/>
      <c r="AF37" s="69"/>
      <c r="AG37" s="69"/>
      <c r="AH37" s="69"/>
      <c r="AI37" s="69"/>
      <c r="AJ37" s="69"/>
      <c r="AK37" s="69"/>
      <c r="AL37" s="69"/>
    </row>
    <row r="38" spans="30:38">
      <c r="AD38" s="69"/>
      <c r="AE38" s="69"/>
      <c r="AF38" s="69"/>
      <c r="AG38" s="69"/>
      <c r="AH38" s="69"/>
      <c r="AI38" s="69"/>
      <c r="AJ38" s="69"/>
      <c r="AK38" s="69"/>
      <c r="AL38" s="69"/>
    </row>
    <row r="39" spans="30:38">
      <c r="AD39" s="69"/>
      <c r="AE39" s="69"/>
      <c r="AF39" s="69"/>
      <c r="AG39" s="69"/>
      <c r="AH39" s="69"/>
      <c r="AI39" s="69"/>
      <c r="AJ39" s="69"/>
      <c r="AK39" s="69"/>
      <c r="AL39" s="69"/>
    </row>
    <row r="40" spans="30:38">
      <c r="AD40" s="69"/>
      <c r="AE40" s="69"/>
      <c r="AF40" s="69"/>
      <c r="AG40" s="69"/>
      <c r="AH40" s="69"/>
      <c r="AI40" s="69"/>
      <c r="AJ40" s="69"/>
      <c r="AK40" s="69"/>
      <c r="AL40" s="69"/>
    </row>
    <row r="41" spans="30:38">
      <c r="AD41" s="69"/>
      <c r="AE41" s="69"/>
      <c r="AF41" s="69"/>
      <c r="AG41" s="69"/>
      <c r="AH41" s="69"/>
      <c r="AI41" s="69"/>
      <c r="AJ41" s="69"/>
      <c r="AK41" s="69"/>
      <c r="AL41" s="69"/>
    </row>
  </sheetData>
  <sheetProtection algorithmName="SHA-512" hashValue="67N/q2/FvNkzP0viSqb+UtZuD2e87z1p54MJs4CiygrcfouxIo6ZVWIAE4hQyZPhJgJxY1w67CvrI2M8wWBRDQ==" saltValue="V5Uep8K6EuFGHj5puYq0E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BB68"/>
  <sheetViews>
    <sheetView topLeftCell="AL1" zoomScale="75" zoomScaleNormal="70" workbookViewId="0">
      <selection activeCell="AR1" sqref="AR1:AR1048576"/>
    </sheetView>
  </sheetViews>
  <sheetFormatPr baseColWidth="10" defaultColWidth="11.42578125" defaultRowHeight="15"/>
  <cols>
    <col min="1" max="1" width="40.140625" customWidth="1"/>
    <col min="2" max="2" width="46.85546875" customWidth="1"/>
    <col min="4" max="4" width="12.85546875" style="26" customWidth="1"/>
    <col min="5" max="5" width="13.42578125" style="26" customWidth="1"/>
    <col min="6" max="6" width="15.85546875" style="26" customWidth="1"/>
    <col min="7" max="7" width="14.42578125" style="26" customWidth="1"/>
    <col min="8" max="8" width="16.42578125" style="26" customWidth="1"/>
    <col min="9" max="9" width="14.42578125" style="26" customWidth="1"/>
    <col min="10" max="10" width="13.140625" style="26" customWidth="1"/>
    <col min="11"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36">
      <c r="A1" s="16" t="s">
        <v>0</v>
      </c>
      <c r="B1" s="17" t="s">
        <v>1</v>
      </c>
      <c r="C1" s="12" t="s">
        <v>2</v>
      </c>
      <c r="D1" s="42" t="s">
        <v>3</v>
      </c>
      <c r="E1" s="74" t="s">
        <v>4</v>
      </c>
      <c r="F1" s="42" t="s">
        <v>5</v>
      </c>
      <c r="G1" s="74" t="s">
        <v>6</v>
      </c>
      <c r="H1" s="42" t="s">
        <v>7</v>
      </c>
      <c r="I1" s="74" t="s">
        <v>8</v>
      </c>
      <c r="J1" s="42" t="s">
        <v>9</v>
      </c>
      <c r="K1" s="42" t="s">
        <v>10</v>
      </c>
      <c r="L1" s="74" t="s">
        <v>11</v>
      </c>
      <c r="M1" s="42" t="s">
        <v>12</v>
      </c>
      <c r="N1" s="74" t="s">
        <v>13</v>
      </c>
      <c r="O1" s="42" t="s">
        <v>14</v>
      </c>
      <c r="P1" s="74" t="s">
        <v>15</v>
      </c>
      <c r="Q1" s="42" t="s">
        <v>16</v>
      </c>
      <c r="R1" s="42" t="s">
        <v>17</v>
      </c>
      <c r="S1" s="74" t="s">
        <v>18</v>
      </c>
      <c r="T1" s="42" t="s">
        <v>19</v>
      </c>
      <c r="U1" s="74" t="s">
        <v>20</v>
      </c>
      <c r="V1" s="42" t="s">
        <v>21</v>
      </c>
      <c r="W1" s="74" t="s">
        <v>22</v>
      </c>
      <c r="X1" s="42" t="s">
        <v>23</v>
      </c>
      <c r="Y1" s="74" t="s">
        <v>24</v>
      </c>
      <c r="Z1" s="42" t="s">
        <v>25</v>
      </c>
      <c r="AA1" s="74" t="s">
        <v>26</v>
      </c>
      <c r="AB1" s="42" t="s">
        <v>27</v>
      </c>
      <c r="AC1" s="56" t="s">
        <v>28</v>
      </c>
      <c r="AD1" s="42" t="s">
        <v>3</v>
      </c>
      <c r="AE1" s="74" t="s">
        <v>4</v>
      </c>
      <c r="AF1" s="42" t="s">
        <v>5</v>
      </c>
      <c r="AG1" s="74" t="s">
        <v>6</v>
      </c>
      <c r="AH1" s="42" t="s">
        <v>7</v>
      </c>
      <c r="AI1" s="74" t="s">
        <v>8</v>
      </c>
      <c r="AJ1" s="42" t="s">
        <v>9</v>
      </c>
      <c r="AK1" s="42" t="s">
        <v>10</v>
      </c>
      <c r="AL1" s="74" t="s">
        <v>11</v>
      </c>
      <c r="AM1" s="42" t="s">
        <v>12</v>
      </c>
      <c r="AN1" s="74" t="s">
        <v>13</v>
      </c>
      <c r="AO1" s="42" t="s">
        <v>14</v>
      </c>
      <c r="AP1" s="74" t="s">
        <v>15</v>
      </c>
      <c r="AQ1" s="42" t="s">
        <v>16</v>
      </c>
      <c r="AR1" s="42" t="s">
        <v>17</v>
      </c>
      <c r="AS1" s="74" t="s">
        <v>18</v>
      </c>
      <c r="AT1" s="42" t="s">
        <v>19</v>
      </c>
      <c r="AU1" s="74" t="s">
        <v>20</v>
      </c>
      <c r="AV1" s="42" t="s">
        <v>21</v>
      </c>
      <c r="AW1" s="74" t="s">
        <v>22</v>
      </c>
      <c r="AX1" s="42" t="s">
        <v>23</v>
      </c>
      <c r="AY1" s="74" t="s">
        <v>24</v>
      </c>
      <c r="AZ1" s="42" t="s">
        <v>25</v>
      </c>
      <c r="BA1" s="74" t="s">
        <v>26</v>
      </c>
      <c r="BB1" s="42" t="s">
        <v>27</v>
      </c>
    </row>
    <row r="2" spans="1:54" ht="45">
      <c r="A2" s="14" t="s">
        <v>634</v>
      </c>
      <c r="B2" s="15" t="s">
        <v>635</v>
      </c>
      <c r="C2" s="55">
        <v>1</v>
      </c>
      <c r="D2" s="57">
        <v>408336</v>
      </c>
      <c r="E2" s="58">
        <v>335357</v>
      </c>
      <c r="F2" s="59">
        <v>1087500</v>
      </c>
      <c r="G2" s="60">
        <v>414661</v>
      </c>
      <c r="H2" s="61">
        <v>795083</v>
      </c>
      <c r="I2" s="60">
        <v>434816</v>
      </c>
      <c r="J2" s="65">
        <v>793333</v>
      </c>
      <c r="K2" s="66">
        <v>371875</v>
      </c>
      <c r="L2" s="66">
        <v>422821</v>
      </c>
      <c r="M2" s="66">
        <v>417502</v>
      </c>
      <c r="N2" s="66">
        <v>522000</v>
      </c>
      <c r="O2" s="66">
        <v>341550</v>
      </c>
      <c r="P2" s="66">
        <v>1281538</v>
      </c>
      <c r="Q2" s="91">
        <v>771635</v>
      </c>
      <c r="R2" s="66">
        <v>323888</v>
      </c>
      <c r="S2" s="66">
        <v>420000</v>
      </c>
      <c r="T2" s="66">
        <v>809961.6</v>
      </c>
      <c r="U2" s="66">
        <v>432714</v>
      </c>
      <c r="V2" s="66">
        <v>868074</v>
      </c>
      <c r="W2" s="66">
        <v>430470.58823529416</v>
      </c>
      <c r="X2" s="66">
        <v>1087500</v>
      </c>
      <c r="Y2" s="66">
        <v>404600</v>
      </c>
      <c r="Z2" s="66">
        <v>430687</v>
      </c>
      <c r="AA2" s="66">
        <v>478974.99999999994</v>
      </c>
      <c r="AB2" s="66">
        <v>730000</v>
      </c>
      <c r="AC2" s="67">
        <f t="shared" ref="AC2:AC33" si="0">IFERROR(MEDIAN(D2:AB2),0)</f>
        <v>432714</v>
      </c>
      <c r="AD2" s="75">
        <f t="shared" ref="AD2:AD33" si="1">+IF($AC2=D2,2,IF(AND(($AC2-D2)/$AC2&lt;=0.2,($AC2-D2)/$AC2&gt;0),2,IF(AND(($AC2-D2)/$AC2&gt;=-0.2,($AC2-D2)/$AC2&lt;0),1,0)))</f>
        <v>2</v>
      </c>
      <c r="AE2" s="75">
        <f t="shared" ref="AE2:AE33" si="2">+IF($AC2=E2,2,IF(AND(($AC2-E2)/$AC2&lt;=0.2,($AC2-E2)/$AC2&gt;0),2,IF(AND(($AC2-E2)/$AC2&gt;=-0.2,($AC2-E2)/$AC2&lt;0),1,0)))</f>
        <v>0</v>
      </c>
      <c r="AF2" s="75">
        <f t="shared" ref="AF2:AF33" si="3">+IF($AC2=F2,2,IF(AND(($AC2-F2)/$AC2&lt;=0.2,($AC2-F2)/$AC2&gt;0),2,IF(AND(($AC2-F2)/$AC2&gt;=-0.2,($AC2-F2)/$AC2&lt;0),1,0)))</f>
        <v>0</v>
      </c>
      <c r="AG2" s="75">
        <f t="shared" ref="AG2:AG33" si="4">+IF($AC2=G2,2,IF(AND(($AC2-G2)/$AC2&lt;=0.2,($AC2-G2)/$AC2&gt;0),2,IF(AND(($AC2-G2)/$AC2&gt;=-0.2,($AC2-G2)/$AC2&lt;0),1,0)))</f>
        <v>2</v>
      </c>
      <c r="AH2" s="75">
        <f t="shared" ref="AH2:AH33" si="5">+IF($AC2=H2,2,IF(AND(($AC2-H2)/$AC2&lt;=0.2,($AC2-H2)/$AC2&gt;0),2,IF(AND(($AC2-H2)/$AC2&gt;=-0.2,($AC2-H2)/$AC2&lt;0),1,0)))</f>
        <v>0</v>
      </c>
      <c r="AI2" s="75">
        <f t="shared" ref="AI2:AI33" si="6">+IF($AC2=I2,2,IF(AND(($AC2-I2)/$AC2&lt;=0.2,($AC2-I2)/$AC2&gt;0),2,IF(AND(($AC2-I2)/$AC2&gt;=-0.2,($AC2-I2)/$AC2&lt;0),1,0)))</f>
        <v>1</v>
      </c>
      <c r="AJ2" s="75">
        <f t="shared" ref="AJ2:AJ33" si="7">+IF($AC2=J2,2,IF(AND(($AC2-J2)/$AC2&lt;=0.2,($AC2-J2)/$AC2&gt;0),2,IF(AND(($AC2-J2)/$AC2&gt;=-0.2,($AC2-J2)/$AC2&lt;0),1,0)))</f>
        <v>0</v>
      </c>
      <c r="AK2" s="75">
        <f t="shared" ref="AK2:AK33" si="8">+IF($AC2=K2,2,IF(AND(($AC2-K2)/$AC2&lt;=0.2,($AC2-K2)/$AC2&gt;0),2,IF(AND(($AC2-K2)/$AC2&gt;=-0.2,($AC2-K2)/$AC2&lt;0),1,0)))</f>
        <v>2</v>
      </c>
      <c r="AL2" s="75">
        <f t="shared" ref="AL2:AL33" si="9">+IF($AC2=L2,2,IF(AND(($AC2-L2)/$AC2&lt;=0.2,($AC2-L2)/$AC2&gt;0),2,IF(AND(($AC2-L2)/$AC2&gt;=-0.2,($AC2-L2)/$AC2&lt;0),1,0)))</f>
        <v>2</v>
      </c>
      <c r="AM2" s="75">
        <f t="shared" ref="AM2:AM33" si="10">+IF($AC2=M2,2,IF(AND(($AC2-M2)/$AC2&lt;=0.2,($AC2-M2)/$AC2&gt;0),2,IF(AND(($AC2-M2)/$AC2&gt;=-0.2,($AC2-M2)/$AC2&lt;0),1,0)))</f>
        <v>2</v>
      </c>
      <c r="AN2" s="75">
        <f t="shared" ref="AN2:AN33" si="11">+IF($AC2=N2,2,IF(AND(($AC2-N2)/$AC2&lt;=0.2,($AC2-N2)/$AC2&gt;0),2,IF(AND(($AC2-N2)/$AC2&gt;=-0.2,($AC2-N2)/$AC2&lt;0),1,0)))</f>
        <v>0</v>
      </c>
      <c r="AO2" s="75">
        <f t="shared" ref="AO2:AO33" si="12">+IF($AC2=O2,2,IF(AND(($AC2-O2)/$AC2&lt;=0.2,($AC2-O2)/$AC2&gt;0),2,IF(AND(($AC2-O2)/$AC2&gt;=-0.2,($AC2-O2)/$AC2&lt;0),1,0)))</f>
        <v>0</v>
      </c>
      <c r="AP2" s="75">
        <f t="shared" ref="AP2:AP33" si="13">+IF($AC2=P2,2,IF(AND(($AC2-P2)/$AC2&lt;=0.2,($AC2-P2)/$AC2&gt;0),2,IF(AND(($AC2-P2)/$AC2&gt;=-0.2,($AC2-P2)/$AC2&lt;0),1,0)))</f>
        <v>0</v>
      </c>
      <c r="AQ2" s="75">
        <f t="shared" ref="AQ2:AQ33" si="14">+IF($AC2=Q2,2,IF(AND(($AC2-Q2)/$AC2&lt;=0.2,($AC2-Q2)/$AC2&gt;0),2,IF(AND(($AC2-Q2)/$AC2&gt;=-0.2,($AC2-Q2)/$AC2&lt;0),1,0)))</f>
        <v>0</v>
      </c>
      <c r="AR2" s="75">
        <f t="shared" ref="AR2:AR33" si="15">+IF($AC2=R2,2,IF(AND(($AC2-R2)/$AC2&lt;=0.2,($AC2-R2)/$AC2&gt;0),2,IF(AND(($AC2-R2)/$AC2&gt;=-0.2,($AC2-R2)/$AC2&lt;0),1,0)))</f>
        <v>0</v>
      </c>
      <c r="AS2" s="75">
        <f t="shared" ref="AS2:AS33" si="16">+IF($AC2=S2,2,IF(AND(($AC2-S2)/$AC2&lt;=0.2,($AC2-S2)/$AC2&gt;0),2,IF(AND(($AC2-S2)/$AC2&gt;=-0.2,($AC2-S2)/$AC2&lt;0),1,0)))</f>
        <v>2</v>
      </c>
      <c r="AT2" s="75">
        <f t="shared" ref="AT2:AT33" si="17">+IF($AC2=T2,2,IF(AND(($AC2-T2)/$AC2&lt;=0.2,($AC2-T2)/$AC2&gt;0),2,IF(AND(($AC2-T2)/$AC2&gt;=-0.2,($AC2-T2)/$AC2&lt;0),1,0)))</f>
        <v>0</v>
      </c>
      <c r="AU2" s="75">
        <f t="shared" ref="AU2:AU33" si="18">+IF($AC2=U2,2,IF(AND(($AC2-U2)/$AC2&lt;=0.2,($AC2-U2)/$AC2&gt;0),2,IF(AND(($AC2-U2)/$AC2&gt;=-0.2,($AC2-U2)/$AC2&lt;0),1,0)))</f>
        <v>2</v>
      </c>
      <c r="AV2" s="75">
        <f t="shared" ref="AV2:AV33" si="19">+IF($AC2=V2,2,IF(AND(($AC2-V2)/$AC2&lt;=0.2,($AC2-V2)/$AC2&gt;0),2,IF(AND(($AC2-V2)/$AC2&gt;=-0.2,($AC2-V2)/$AC2&lt;0),1,0)))</f>
        <v>0</v>
      </c>
      <c r="AW2" s="75">
        <f t="shared" ref="AW2:AW33" si="20">+IF($AC2=W2,2,IF(AND(($AC2-W2)/$AC2&lt;=0.2,($AC2-W2)/$AC2&gt;0),2,IF(AND(($AC2-W2)/$AC2&gt;=-0.2,($AC2-W2)/$AC2&lt;0),1,0)))</f>
        <v>2</v>
      </c>
      <c r="AX2" s="75">
        <f t="shared" ref="AX2:AX33" si="21">+IF($AC2=X2,2,IF(AND(($AC2-X2)/$AC2&lt;=0.2,($AC2-X2)/$AC2&gt;0),2,IF(AND(($AC2-X2)/$AC2&gt;=-0.2,($AC2-X2)/$AC2&lt;0),1,0)))</f>
        <v>0</v>
      </c>
      <c r="AY2" s="75">
        <f t="shared" ref="AY2:AY33" si="22">+IF($AC2=Y2,2,IF(AND(($AC2-Y2)/$AC2&lt;=0.2,($AC2-Y2)/$AC2&gt;0),2,IF(AND(($AC2-Y2)/$AC2&gt;=-0.2,($AC2-Y2)/$AC2&lt;0),1,0)))</f>
        <v>2</v>
      </c>
      <c r="AZ2" s="75">
        <f t="shared" ref="AZ2:AZ33" si="23">+IF($AC2=Z2,2,IF(AND(($AC2-Z2)/$AC2&lt;=0.2,($AC2-Z2)/$AC2&gt;0),2,IF(AND(($AC2-Z2)/$AC2&gt;=-0.2,($AC2-Z2)/$AC2&lt;0),1,0)))</f>
        <v>2</v>
      </c>
      <c r="BA2" s="75">
        <f t="shared" ref="BA2:BA33" si="24">+IF($AC2=AA2,2,IF(AND(($AC2-AA2)/$AC2&lt;=0.2,($AC2-AA2)/$AC2&gt;0),2,IF(AND(($AC2-AA2)/$AC2&gt;=-0.2,($AC2-AA2)/$AC2&lt;0),1,0)))</f>
        <v>1</v>
      </c>
      <c r="BB2" s="75">
        <f t="shared" ref="BB2:BB33" si="25">+IF($AC2=AB2,2,IF(AND(($AC2-AB2)/$AC2&lt;=0.2,($AC2-AB2)/$AC2&gt;0),2,IF(AND(($AC2-AB2)/$AC2&gt;=-0.2,($AC2-AB2)/$AC2&lt;0),1,0)))</f>
        <v>0</v>
      </c>
    </row>
    <row r="3" spans="1:54" ht="45">
      <c r="A3" s="14" t="s">
        <v>634</v>
      </c>
      <c r="B3" s="14" t="s">
        <v>636</v>
      </c>
      <c r="C3" s="55">
        <v>1</v>
      </c>
      <c r="D3" s="57">
        <v>643532</v>
      </c>
      <c r="E3" s="58">
        <v>650964</v>
      </c>
      <c r="F3" s="59">
        <v>1875000</v>
      </c>
      <c r="G3" s="60">
        <v>639871</v>
      </c>
      <c r="H3" s="61">
        <v>1310166</v>
      </c>
      <c r="I3" s="60">
        <v>702982</v>
      </c>
      <c r="J3" s="65">
        <v>1388333</v>
      </c>
      <c r="K3" s="66">
        <v>476000</v>
      </c>
      <c r="L3" s="66">
        <v>683590</v>
      </c>
      <c r="M3" s="66">
        <v>611590</v>
      </c>
      <c r="N3" s="66">
        <v>710500</v>
      </c>
      <c r="O3" s="66">
        <v>442750</v>
      </c>
      <c r="P3" s="66">
        <v>2013846</v>
      </c>
      <c r="Q3" s="91">
        <v>1286057</v>
      </c>
      <c r="R3" s="66">
        <v>624370</v>
      </c>
      <c r="S3" s="66">
        <v>650000</v>
      </c>
      <c r="T3" s="66">
        <v>1518678</v>
      </c>
      <c r="U3" s="66">
        <v>634265</v>
      </c>
      <c r="V3" s="66">
        <v>1315263</v>
      </c>
      <c r="W3" s="66">
        <v>582352.9411764706</v>
      </c>
      <c r="X3" s="66">
        <v>1875000</v>
      </c>
      <c r="Y3" s="66">
        <v>618800</v>
      </c>
      <c r="Z3" s="66">
        <v>614442</v>
      </c>
      <c r="AA3" s="66">
        <v>821099.99999999988</v>
      </c>
      <c r="AB3" s="66">
        <v>1425000</v>
      </c>
      <c r="AC3" s="67">
        <f t="shared" si="0"/>
        <v>683590</v>
      </c>
      <c r="AD3" s="75">
        <f t="shared" si="1"/>
        <v>2</v>
      </c>
      <c r="AE3" s="75">
        <f t="shared" si="2"/>
        <v>2</v>
      </c>
      <c r="AF3" s="75">
        <f t="shared" si="3"/>
        <v>0</v>
      </c>
      <c r="AG3" s="75">
        <f t="shared" si="4"/>
        <v>2</v>
      </c>
      <c r="AH3" s="75">
        <f t="shared" si="5"/>
        <v>0</v>
      </c>
      <c r="AI3" s="75">
        <f t="shared" si="6"/>
        <v>1</v>
      </c>
      <c r="AJ3" s="75">
        <f t="shared" si="7"/>
        <v>0</v>
      </c>
      <c r="AK3" s="75">
        <f t="shared" si="8"/>
        <v>0</v>
      </c>
      <c r="AL3" s="75">
        <f t="shared" si="9"/>
        <v>2</v>
      </c>
      <c r="AM3" s="75">
        <f t="shared" si="10"/>
        <v>2</v>
      </c>
      <c r="AN3" s="75">
        <f t="shared" si="11"/>
        <v>1</v>
      </c>
      <c r="AO3" s="75">
        <f t="shared" si="12"/>
        <v>0</v>
      </c>
      <c r="AP3" s="75">
        <f t="shared" si="13"/>
        <v>0</v>
      </c>
      <c r="AQ3" s="75">
        <f t="shared" si="14"/>
        <v>0</v>
      </c>
      <c r="AR3" s="75">
        <f t="shared" si="15"/>
        <v>2</v>
      </c>
      <c r="AS3" s="75">
        <f t="shared" si="16"/>
        <v>2</v>
      </c>
      <c r="AT3" s="75">
        <f t="shared" si="17"/>
        <v>0</v>
      </c>
      <c r="AU3" s="75">
        <f t="shared" si="18"/>
        <v>2</v>
      </c>
      <c r="AV3" s="75">
        <f t="shared" si="19"/>
        <v>0</v>
      </c>
      <c r="AW3" s="75">
        <f t="shared" si="20"/>
        <v>2</v>
      </c>
      <c r="AX3" s="75">
        <f t="shared" si="21"/>
        <v>0</v>
      </c>
      <c r="AY3" s="75">
        <f t="shared" si="22"/>
        <v>2</v>
      </c>
      <c r="AZ3" s="75">
        <f t="shared" si="23"/>
        <v>2</v>
      </c>
      <c r="BA3" s="75">
        <f t="shared" si="24"/>
        <v>0</v>
      </c>
      <c r="BB3" s="75">
        <f t="shared" si="25"/>
        <v>0</v>
      </c>
    </row>
    <row r="4" spans="1:54" ht="45">
      <c r="A4" s="14" t="s">
        <v>634</v>
      </c>
      <c r="B4" s="14" t="s">
        <v>637</v>
      </c>
      <c r="C4" s="55">
        <v>1</v>
      </c>
      <c r="D4" s="57">
        <v>1057614</v>
      </c>
      <c r="E4" s="58">
        <v>1091540</v>
      </c>
      <c r="F4" s="59">
        <v>2506250</v>
      </c>
      <c r="G4" s="60">
        <v>910035</v>
      </c>
      <c r="H4" s="61">
        <v>1901666</v>
      </c>
      <c r="I4" s="60">
        <v>1079511</v>
      </c>
      <c r="J4" s="65">
        <v>1785000</v>
      </c>
      <c r="K4" s="66">
        <v>520625</v>
      </c>
      <c r="L4" s="66">
        <v>1049731</v>
      </c>
      <c r="M4" s="66">
        <v>951753</v>
      </c>
      <c r="N4" s="66">
        <v>942500</v>
      </c>
      <c r="O4" s="66">
        <v>442750</v>
      </c>
      <c r="P4" s="66">
        <v>3112308</v>
      </c>
      <c r="Q4" s="91">
        <v>1629007</v>
      </c>
      <c r="R4" s="66">
        <v>1034091</v>
      </c>
      <c r="S4" s="66">
        <v>900000</v>
      </c>
      <c r="T4" s="66">
        <v>1822413.6</v>
      </c>
      <c r="U4" s="66">
        <v>1051242</v>
      </c>
      <c r="V4" s="66">
        <v>1630926</v>
      </c>
      <c r="W4" s="66">
        <v>764705.8823529412</v>
      </c>
      <c r="X4" s="66">
        <v>2506250</v>
      </c>
      <c r="Y4" s="66">
        <v>952000</v>
      </c>
      <c r="Z4" s="66">
        <v>799144</v>
      </c>
      <c r="AA4" s="66">
        <v>1231650</v>
      </c>
      <c r="AB4" s="66">
        <v>2374000</v>
      </c>
      <c r="AC4" s="67">
        <f t="shared" si="0"/>
        <v>1057614</v>
      </c>
      <c r="AD4" s="75">
        <f t="shared" si="1"/>
        <v>2</v>
      </c>
      <c r="AE4" s="75">
        <f t="shared" si="2"/>
        <v>1</v>
      </c>
      <c r="AF4" s="75">
        <f t="shared" si="3"/>
        <v>0</v>
      </c>
      <c r="AG4" s="75">
        <f t="shared" si="4"/>
        <v>2</v>
      </c>
      <c r="AH4" s="75">
        <f t="shared" si="5"/>
        <v>0</v>
      </c>
      <c r="AI4" s="75">
        <f t="shared" si="6"/>
        <v>1</v>
      </c>
      <c r="AJ4" s="75">
        <f t="shared" si="7"/>
        <v>0</v>
      </c>
      <c r="AK4" s="75">
        <f t="shared" si="8"/>
        <v>0</v>
      </c>
      <c r="AL4" s="75">
        <f t="shared" si="9"/>
        <v>2</v>
      </c>
      <c r="AM4" s="75">
        <f t="shared" si="10"/>
        <v>2</v>
      </c>
      <c r="AN4" s="75">
        <f t="shared" si="11"/>
        <v>2</v>
      </c>
      <c r="AO4" s="75">
        <f t="shared" si="12"/>
        <v>0</v>
      </c>
      <c r="AP4" s="75">
        <f t="shared" si="13"/>
        <v>0</v>
      </c>
      <c r="AQ4" s="75">
        <f t="shared" si="14"/>
        <v>0</v>
      </c>
      <c r="AR4" s="75">
        <f t="shared" si="15"/>
        <v>2</v>
      </c>
      <c r="AS4" s="75">
        <f t="shared" si="16"/>
        <v>2</v>
      </c>
      <c r="AT4" s="75">
        <f t="shared" si="17"/>
        <v>0</v>
      </c>
      <c r="AU4" s="75">
        <f t="shared" si="18"/>
        <v>2</v>
      </c>
      <c r="AV4" s="75">
        <f t="shared" si="19"/>
        <v>0</v>
      </c>
      <c r="AW4" s="75">
        <f t="shared" si="20"/>
        <v>0</v>
      </c>
      <c r="AX4" s="75">
        <f t="shared" si="21"/>
        <v>0</v>
      </c>
      <c r="AY4" s="75">
        <f t="shared" si="22"/>
        <v>2</v>
      </c>
      <c r="AZ4" s="75">
        <f t="shared" si="23"/>
        <v>0</v>
      </c>
      <c r="BA4" s="75">
        <f t="shared" si="24"/>
        <v>1</v>
      </c>
      <c r="BB4" s="75">
        <f t="shared" si="25"/>
        <v>0</v>
      </c>
    </row>
    <row r="5" spans="1:54" ht="45">
      <c r="A5" s="14" t="s">
        <v>634</v>
      </c>
      <c r="B5" s="14" t="s">
        <v>638</v>
      </c>
      <c r="C5" s="55">
        <v>1</v>
      </c>
      <c r="D5" s="57">
        <v>1292533</v>
      </c>
      <c r="E5" s="58">
        <v>1326108</v>
      </c>
      <c r="F5" s="59">
        <v>3187500</v>
      </c>
      <c r="G5" s="60">
        <v>1315946</v>
      </c>
      <c r="H5" s="61">
        <v>2458166</v>
      </c>
      <c r="I5" s="60">
        <v>1458239</v>
      </c>
      <c r="J5" s="65">
        <v>2975000</v>
      </c>
      <c r="K5" s="66">
        <v>565250</v>
      </c>
      <c r="L5" s="66">
        <v>1418012</v>
      </c>
      <c r="M5" s="66">
        <v>1299303</v>
      </c>
      <c r="N5" s="66">
        <v>1087500</v>
      </c>
      <c r="O5" s="66">
        <v>455400</v>
      </c>
      <c r="P5" s="66">
        <v>4393846</v>
      </c>
      <c r="Q5" s="91">
        <v>2057693</v>
      </c>
      <c r="R5" s="66">
        <v>1327756</v>
      </c>
      <c r="S5" s="66">
        <v>1200000</v>
      </c>
      <c r="T5" s="66">
        <v>1923658.8</v>
      </c>
      <c r="U5" s="66">
        <v>1364613</v>
      </c>
      <c r="V5" s="66">
        <v>2880952</v>
      </c>
      <c r="W5" s="66">
        <v>1117647.0588235294</v>
      </c>
      <c r="X5" s="66">
        <v>3187500</v>
      </c>
      <c r="Y5" s="66">
        <v>1309000</v>
      </c>
      <c r="Z5" s="66">
        <v>1030291</v>
      </c>
      <c r="AA5" s="66">
        <v>1779049.9999999998</v>
      </c>
      <c r="AB5" s="66">
        <v>3000000</v>
      </c>
      <c r="AC5" s="67">
        <f t="shared" si="0"/>
        <v>1364613</v>
      </c>
      <c r="AD5" s="75">
        <f t="shared" si="1"/>
        <v>2</v>
      </c>
      <c r="AE5" s="75">
        <f t="shared" si="2"/>
        <v>2</v>
      </c>
      <c r="AF5" s="75">
        <f t="shared" si="3"/>
        <v>0</v>
      </c>
      <c r="AG5" s="75">
        <f t="shared" si="4"/>
        <v>2</v>
      </c>
      <c r="AH5" s="75">
        <f t="shared" si="5"/>
        <v>0</v>
      </c>
      <c r="AI5" s="75">
        <f t="shared" si="6"/>
        <v>1</v>
      </c>
      <c r="AJ5" s="75">
        <f t="shared" si="7"/>
        <v>0</v>
      </c>
      <c r="AK5" s="75">
        <f t="shared" si="8"/>
        <v>0</v>
      </c>
      <c r="AL5" s="75">
        <f t="shared" si="9"/>
        <v>1</v>
      </c>
      <c r="AM5" s="75">
        <f t="shared" si="10"/>
        <v>2</v>
      </c>
      <c r="AN5" s="75">
        <f t="shared" si="11"/>
        <v>0</v>
      </c>
      <c r="AO5" s="75">
        <f t="shared" si="12"/>
        <v>0</v>
      </c>
      <c r="AP5" s="75">
        <f t="shared" si="13"/>
        <v>0</v>
      </c>
      <c r="AQ5" s="75">
        <f t="shared" si="14"/>
        <v>0</v>
      </c>
      <c r="AR5" s="75">
        <f t="shared" si="15"/>
        <v>2</v>
      </c>
      <c r="AS5" s="75">
        <f t="shared" si="16"/>
        <v>2</v>
      </c>
      <c r="AT5" s="75">
        <f t="shared" si="17"/>
        <v>0</v>
      </c>
      <c r="AU5" s="75">
        <f t="shared" si="18"/>
        <v>2</v>
      </c>
      <c r="AV5" s="75">
        <f t="shared" si="19"/>
        <v>0</v>
      </c>
      <c r="AW5" s="75">
        <f t="shared" si="20"/>
        <v>2</v>
      </c>
      <c r="AX5" s="75">
        <f t="shared" si="21"/>
        <v>0</v>
      </c>
      <c r="AY5" s="75">
        <f t="shared" si="22"/>
        <v>2</v>
      </c>
      <c r="AZ5" s="75">
        <f t="shared" si="23"/>
        <v>0</v>
      </c>
      <c r="BA5" s="75">
        <f t="shared" si="24"/>
        <v>0</v>
      </c>
      <c r="BB5" s="75">
        <f t="shared" si="25"/>
        <v>0</v>
      </c>
    </row>
    <row r="6" spans="1:54" ht="60">
      <c r="A6" s="14" t="s">
        <v>634</v>
      </c>
      <c r="B6" s="14" t="s">
        <v>639</v>
      </c>
      <c r="C6" s="55">
        <v>1</v>
      </c>
      <c r="D6" s="57">
        <v>1621642</v>
      </c>
      <c r="E6" s="58">
        <v>1535304</v>
      </c>
      <c r="F6" s="59">
        <v>3750000</v>
      </c>
      <c r="G6" s="60">
        <v>1587713</v>
      </c>
      <c r="H6" s="61">
        <v>3166333</v>
      </c>
      <c r="I6" s="60">
        <v>1613512</v>
      </c>
      <c r="J6" s="65">
        <v>4363333</v>
      </c>
      <c r="K6" s="66">
        <v>669375</v>
      </c>
      <c r="L6" s="66">
        <v>1569001</v>
      </c>
      <c r="M6" s="66">
        <v>1584519</v>
      </c>
      <c r="N6" s="66">
        <v>1667500</v>
      </c>
      <c r="O6" s="66">
        <v>506000</v>
      </c>
      <c r="P6" s="66">
        <v>4760000</v>
      </c>
      <c r="Q6" s="91">
        <v>3258012</v>
      </c>
      <c r="R6" s="66">
        <v>1497741</v>
      </c>
      <c r="S6" s="66">
        <v>1500000</v>
      </c>
      <c r="T6" s="66">
        <v>2733620.4</v>
      </c>
      <c r="U6" s="66">
        <v>1162690</v>
      </c>
      <c r="V6" s="66">
        <v>3626970</v>
      </c>
      <c r="W6" s="66">
        <v>1529411.7647058824</v>
      </c>
      <c r="X6" s="66">
        <v>3750000</v>
      </c>
      <c r="Y6" s="66">
        <v>1547000</v>
      </c>
      <c r="Z6" s="66">
        <v>1511528</v>
      </c>
      <c r="AA6" s="66">
        <v>2463300</v>
      </c>
      <c r="AB6" s="66">
        <v>3680000</v>
      </c>
      <c r="AC6" s="67">
        <f t="shared" si="0"/>
        <v>1613512</v>
      </c>
      <c r="AD6" s="75">
        <f t="shared" si="1"/>
        <v>1</v>
      </c>
      <c r="AE6" s="75">
        <f t="shared" si="2"/>
        <v>2</v>
      </c>
      <c r="AF6" s="75">
        <f t="shared" si="3"/>
        <v>0</v>
      </c>
      <c r="AG6" s="75">
        <f t="shared" si="4"/>
        <v>2</v>
      </c>
      <c r="AH6" s="75">
        <f t="shared" si="5"/>
        <v>0</v>
      </c>
      <c r="AI6" s="75">
        <f t="shared" si="6"/>
        <v>2</v>
      </c>
      <c r="AJ6" s="75">
        <f t="shared" si="7"/>
        <v>0</v>
      </c>
      <c r="AK6" s="75">
        <f t="shared" si="8"/>
        <v>0</v>
      </c>
      <c r="AL6" s="75">
        <f t="shared" si="9"/>
        <v>2</v>
      </c>
      <c r="AM6" s="75">
        <f t="shared" si="10"/>
        <v>2</v>
      </c>
      <c r="AN6" s="75">
        <f t="shared" si="11"/>
        <v>1</v>
      </c>
      <c r="AO6" s="75">
        <f t="shared" si="12"/>
        <v>0</v>
      </c>
      <c r="AP6" s="75">
        <f t="shared" si="13"/>
        <v>0</v>
      </c>
      <c r="AQ6" s="75">
        <f t="shared" si="14"/>
        <v>0</v>
      </c>
      <c r="AR6" s="75">
        <f t="shared" si="15"/>
        <v>2</v>
      </c>
      <c r="AS6" s="75">
        <f t="shared" si="16"/>
        <v>2</v>
      </c>
      <c r="AT6" s="75">
        <f t="shared" si="17"/>
        <v>0</v>
      </c>
      <c r="AU6" s="75">
        <f t="shared" si="18"/>
        <v>0</v>
      </c>
      <c r="AV6" s="75">
        <f t="shared" si="19"/>
        <v>0</v>
      </c>
      <c r="AW6" s="75">
        <f t="shared" si="20"/>
        <v>2</v>
      </c>
      <c r="AX6" s="75">
        <f t="shared" si="21"/>
        <v>0</v>
      </c>
      <c r="AY6" s="75">
        <f t="shared" si="22"/>
        <v>2</v>
      </c>
      <c r="AZ6" s="75">
        <f t="shared" si="23"/>
        <v>2</v>
      </c>
      <c r="BA6" s="75">
        <f t="shared" si="24"/>
        <v>0</v>
      </c>
      <c r="BB6" s="75">
        <f t="shared" si="25"/>
        <v>0</v>
      </c>
    </row>
    <row r="7" spans="1:54" ht="45">
      <c r="A7" s="14" t="s">
        <v>634</v>
      </c>
      <c r="B7" s="14" t="s">
        <v>640</v>
      </c>
      <c r="C7" s="55">
        <v>1</v>
      </c>
      <c r="D7" s="57">
        <v>1844461</v>
      </c>
      <c r="E7" s="58">
        <v>1909398</v>
      </c>
      <c r="F7" s="59">
        <v>4381250</v>
      </c>
      <c r="G7" s="60">
        <v>1820602</v>
      </c>
      <c r="H7" s="61">
        <v>4118916</v>
      </c>
      <c r="I7" s="60">
        <v>1518414</v>
      </c>
      <c r="J7" s="65">
        <v>4958333</v>
      </c>
      <c r="K7" s="66">
        <v>669375</v>
      </c>
      <c r="L7" s="66">
        <v>1476527</v>
      </c>
      <c r="M7" s="66">
        <v>1613379</v>
      </c>
      <c r="N7" s="66">
        <v>1957500</v>
      </c>
      <c r="O7" s="66">
        <v>1009500</v>
      </c>
      <c r="P7" s="66">
        <v>5126154</v>
      </c>
      <c r="Q7" s="91">
        <v>4458333</v>
      </c>
      <c r="R7" s="66">
        <v>1638991</v>
      </c>
      <c r="S7" s="66">
        <v>1950000</v>
      </c>
      <c r="T7" s="66">
        <v>3847317.6</v>
      </c>
      <c r="U7" s="66">
        <v>1622993</v>
      </c>
      <c r="V7" s="66">
        <v>4469790</v>
      </c>
      <c r="W7" s="66">
        <v>2294117.6470588236</v>
      </c>
      <c r="X7" s="66">
        <v>4381250</v>
      </c>
      <c r="Y7" s="66">
        <v>1785000</v>
      </c>
      <c r="Z7" s="66">
        <v>1733816</v>
      </c>
      <c r="AA7" s="66">
        <v>3010700</v>
      </c>
      <c r="AB7" s="66">
        <v>4290000</v>
      </c>
      <c r="AC7" s="67">
        <f t="shared" si="0"/>
        <v>1950000</v>
      </c>
      <c r="AD7" s="75">
        <f t="shared" si="1"/>
        <v>2</v>
      </c>
      <c r="AE7" s="75">
        <f t="shared" si="2"/>
        <v>2</v>
      </c>
      <c r="AF7" s="75">
        <f t="shared" si="3"/>
        <v>0</v>
      </c>
      <c r="AG7" s="75">
        <f t="shared" si="4"/>
        <v>2</v>
      </c>
      <c r="AH7" s="75">
        <f t="shared" si="5"/>
        <v>0</v>
      </c>
      <c r="AI7" s="75">
        <f t="shared" si="6"/>
        <v>0</v>
      </c>
      <c r="AJ7" s="75">
        <f t="shared" si="7"/>
        <v>0</v>
      </c>
      <c r="AK7" s="75">
        <f t="shared" si="8"/>
        <v>0</v>
      </c>
      <c r="AL7" s="75">
        <f t="shared" si="9"/>
        <v>0</v>
      </c>
      <c r="AM7" s="75">
        <f t="shared" si="10"/>
        <v>2</v>
      </c>
      <c r="AN7" s="75">
        <f t="shared" si="11"/>
        <v>1</v>
      </c>
      <c r="AO7" s="75">
        <f t="shared" si="12"/>
        <v>0</v>
      </c>
      <c r="AP7" s="75">
        <f t="shared" si="13"/>
        <v>0</v>
      </c>
      <c r="AQ7" s="75">
        <f t="shared" si="14"/>
        <v>0</v>
      </c>
      <c r="AR7" s="75">
        <f t="shared" si="15"/>
        <v>2</v>
      </c>
      <c r="AS7" s="75">
        <f t="shared" si="16"/>
        <v>2</v>
      </c>
      <c r="AT7" s="75">
        <f t="shared" si="17"/>
        <v>0</v>
      </c>
      <c r="AU7" s="75">
        <f t="shared" si="18"/>
        <v>2</v>
      </c>
      <c r="AV7" s="75">
        <f t="shared" si="19"/>
        <v>0</v>
      </c>
      <c r="AW7" s="75">
        <f t="shared" si="20"/>
        <v>1</v>
      </c>
      <c r="AX7" s="75">
        <f t="shared" si="21"/>
        <v>0</v>
      </c>
      <c r="AY7" s="75">
        <f t="shared" si="22"/>
        <v>2</v>
      </c>
      <c r="AZ7" s="75">
        <f t="shared" si="23"/>
        <v>2</v>
      </c>
      <c r="BA7" s="75">
        <f t="shared" si="24"/>
        <v>0</v>
      </c>
      <c r="BB7" s="75">
        <f t="shared" si="25"/>
        <v>0</v>
      </c>
    </row>
    <row r="8" spans="1:54" ht="45">
      <c r="A8" s="14" t="s">
        <v>641</v>
      </c>
      <c r="B8" s="15" t="s">
        <v>635</v>
      </c>
      <c r="C8" s="55">
        <v>1</v>
      </c>
      <c r="D8" s="57">
        <v>611850</v>
      </c>
      <c r="E8" s="58">
        <v>635173</v>
      </c>
      <c r="F8" s="59">
        <v>1881250</v>
      </c>
      <c r="G8" s="60">
        <v>616147</v>
      </c>
      <c r="H8" s="61">
        <v>1069366</v>
      </c>
      <c r="I8" s="60">
        <v>730986</v>
      </c>
      <c r="J8" s="65">
        <v>6346667</v>
      </c>
      <c r="K8" s="66">
        <v>595000</v>
      </c>
      <c r="L8" s="66">
        <v>710821</v>
      </c>
      <c r="M8" s="66">
        <v>713182</v>
      </c>
      <c r="N8" s="66">
        <v>942800</v>
      </c>
      <c r="O8" s="66">
        <v>569250</v>
      </c>
      <c r="P8" s="66">
        <v>1611077</v>
      </c>
      <c r="Q8" s="91">
        <v>1114583</v>
      </c>
      <c r="R8" s="66">
        <v>660631</v>
      </c>
      <c r="S8" s="66">
        <v>480000</v>
      </c>
      <c r="T8" s="66">
        <v>1619923.2</v>
      </c>
      <c r="U8" s="66">
        <v>704790</v>
      </c>
      <c r="V8" s="66">
        <v>1149960</v>
      </c>
      <c r="W8" s="66">
        <v>447058.82352941175</v>
      </c>
      <c r="X8" s="66">
        <v>1881250</v>
      </c>
      <c r="Y8" s="66">
        <v>606900</v>
      </c>
      <c r="Z8" s="66">
        <v>683370</v>
      </c>
      <c r="AA8" s="66">
        <v>478974.99999999994</v>
      </c>
      <c r="AB8" s="66">
        <v>1350000</v>
      </c>
      <c r="AC8" s="67">
        <f t="shared" si="0"/>
        <v>710821</v>
      </c>
      <c r="AD8" s="75">
        <f t="shared" si="1"/>
        <v>2</v>
      </c>
      <c r="AE8" s="75">
        <f t="shared" si="2"/>
        <v>2</v>
      </c>
      <c r="AF8" s="75">
        <f t="shared" si="3"/>
        <v>0</v>
      </c>
      <c r="AG8" s="75">
        <f t="shared" si="4"/>
        <v>2</v>
      </c>
      <c r="AH8" s="75">
        <f t="shared" si="5"/>
        <v>0</v>
      </c>
      <c r="AI8" s="75">
        <f t="shared" si="6"/>
        <v>1</v>
      </c>
      <c r="AJ8" s="75">
        <f t="shared" si="7"/>
        <v>0</v>
      </c>
      <c r="AK8" s="75">
        <f t="shared" si="8"/>
        <v>2</v>
      </c>
      <c r="AL8" s="75">
        <f t="shared" si="9"/>
        <v>2</v>
      </c>
      <c r="AM8" s="75">
        <f t="shared" si="10"/>
        <v>1</v>
      </c>
      <c r="AN8" s="75">
        <f t="shared" si="11"/>
        <v>0</v>
      </c>
      <c r="AO8" s="75">
        <f t="shared" si="12"/>
        <v>2</v>
      </c>
      <c r="AP8" s="75">
        <f t="shared" si="13"/>
        <v>0</v>
      </c>
      <c r="AQ8" s="75">
        <f t="shared" si="14"/>
        <v>0</v>
      </c>
      <c r="AR8" s="75">
        <f t="shared" si="15"/>
        <v>2</v>
      </c>
      <c r="AS8" s="75">
        <f t="shared" si="16"/>
        <v>0</v>
      </c>
      <c r="AT8" s="75">
        <f t="shared" si="17"/>
        <v>0</v>
      </c>
      <c r="AU8" s="75">
        <f t="shared" si="18"/>
        <v>2</v>
      </c>
      <c r="AV8" s="75">
        <f t="shared" si="19"/>
        <v>0</v>
      </c>
      <c r="AW8" s="75">
        <f t="shared" si="20"/>
        <v>0</v>
      </c>
      <c r="AX8" s="75">
        <f t="shared" si="21"/>
        <v>0</v>
      </c>
      <c r="AY8" s="75">
        <f t="shared" si="22"/>
        <v>2</v>
      </c>
      <c r="AZ8" s="75">
        <f t="shared" si="23"/>
        <v>2</v>
      </c>
      <c r="BA8" s="75">
        <f t="shared" si="24"/>
        <v>0</v>
      </c>
      <c r="BB8" s="75">
        <f t="shared" si="25"/>
        <v>0</v>
      </c>
    </row>
    <row r="9" spans="1:54" ht="45">
      <c r="A9" s="14" t="s">
        <v>641</v>
      </c>
      <c r="B9" s="14" t="s">
        <v>636</v>
      </c>
      <c r="C9" s="55">
        <v>1</v>
      </c>
      <c r="D9" s="57">
        <v>1099184</v>
      </c>
      <c r="E9" s="58">
        <v>1054801</v>
      </c>
      <c r="F9" s="59">
        <v>2819375</v>
      </c>
      <c r="G9" s="60">
        <v>925182</v>
      </c>
      <c r="H9" s="61">
        <v>1895600.0000000002</v>
      </c>
      <c r="I9" s="60">
        <v>987887</v>
      </c>
      <c r="J9" s="65">
        <v>7140000</v>
      </c>
      <c r="K9" s="66">
        <v>669375</v>
      </c>
      <c r="L9" s="66">
        <v>961638</v>
      </c>
      <c r="M9" s="66">
        <v>902642</v>
      </c>
      <c r="N9" s="66">
        <v>1200000</v>
      </c>
      <c r="O9" s="66">
        <v>1138500</v>
      </c>
      <c r="P9" s="66">
        <v>1684308</v>
      </c>
      <c r="Q9" s="91">
        <v>1543269</v>
      </c>
      <c r="R9" s="66">
        <v>910709</v>
      </c>
      <c r="S9" s="66">
        <v>600000</v>
      </c>
      <c r="T9" s="66">
        <v>2531130</v>
      </c>
      <c r="U9" s="66">
        <v>919793</v>
      </c>
      <c r="V9" s="66">
        <v>1712893</v>
      </c>
      <c r="W9" s="66">
        <v>605882.3529411765</v>
      </c>
      <c r="X9" s="66">
        <v>2819375</v>
      </c>
      <c r="Y9" s="66">
        <v>952000</v>
      </c>
      <c r="Z9" s="66">
        <v>1101243</v>
      </c>
      <c r="AA9" s="66">
        <v>889524.99999999988</v>
      </c>
      <c r="AB9" s="66">
        <v>2200000</v>
      </c>
      <c r="AC9" s="67">
        <f t="shared" si="0"/>
        <v>1099184</v>
      </c>
      <c r="AD9" s="75">
        <f t="shared" si="1"/>
        <v>2</v>
      </c>
      <c r="AE9" s="75">
        <f t="shared" si="2"/>
        <v>2</v>
      </c>
      <c r="AF9" s="75">
        <f t="shared" si="3"/>
        <v>0</v>
      </c>
      <c r="AG9" s="75">
        <f t="shared" si="4"/>
        <v>2</v>
      </c>
      <c r="AH9" s="75">
        <f t="shared" si="5"/>
        <v>0</v>
      </c>
      <c r="AI9" s="75">
        <f t="shared" si="6"/>
        <v>2</v>
      </c>
      <c r="AJ9" s="75">
        <f t="shared" si="7"/>
        <v>0</v>
      </c>
      <c r="AK9" s="75">
        <f t="shared" si="8"/>
        <v>0</v>
      </c>
      <c r="AL9" s="75">
        <f t="shared" si="9"/>
        <v>2</v>
      </c>
      <c r="AM9" s="75">
        <f t="shared" si="10"/>
        <v>2</v>
      </c>
      <c r="AN9" s="75">
        <f t="shared" si="11"/>
        <v>1</v>
      </c>
      <c r="AO9" s="75">
        <f t="shared" si="12"/>
        <v>1</v>
      </c>
      <c r="AP9" s="75">
        <f t="shared" si="13"/>
        <v>0</v>
      </c>
      <c r="AQ9" s="75">
        <f t="shared" si="14"/>
        <v>0</v>
      </c>
      <c r="AR9" s="75">
        <f t="shared" si="15"/>
        <v>2</v>
      </c>
      <c r="AS9" s="75">
        <f t="shared" si="16"/>
        <v>0</v>
      </c>
      <c r="AT9" s="75">
        <f t="shared" si="17"/>
        <v>0</v>
      </c>
      <c r="AU9" s="75">
        <f t="shared" si="18"/>
        <v>2</v>
      </c>
      <c r="AV9" s="75">
        <f t="shared" si="19"/>
        <v>0</v>
      </c>
      <c r="AW9" s="75">
        <f t="shared" si="20"/>
        <v>0</v>
      </c>
      <c r="AX9" s="75">
        <f t="shared" si="21"/>
        <v>0</v>
      </c>
      <c r="AY9" s="75">
        <f t="shared" si="22"/>
        <v>2</v>
      </c>
      <c r="AZ9" s="75">
        <f t="shared" si="23"/>
        <v>1</v>
      </c>
      <c r="BA9" s="75">
        <f t="shared" si="24"/>
        <v>2</v>
      </c>
      <c r="BB9" s="75">
        <f t="shared" si="25"/>
        <v>0</v>
      </c>
    </row>
    <row r="10" spans="1:54" ht="45">
      <c r="A10" s="14" t="s">
        <v>641</v>
      </c>
      <c r="B10" s="14" t="s">
        <v>637</v>
      </c>
      <c r="C10" s="55">
        <v>1</v>
      </c>
      <c r="D10" s="57">
        <v>1769229</v>
      </c>
      <c r="E10" s="58">
        <v>26017</v>
      </c>
      <c r="F10" s="59">
        <v>4231250</v>
      </c>
      <c r="G10" s="60">
        <v>1868577</v>
      </c>
      <c r="H10" s="61">
        <v>2838500.0000000005</v>
      </c>
      <c r="I10" s="60">
        <v>2146500</v>
      </c>
      <c r="J10" s="65">
        <v>8131667</v>
      </c>
      <c r="K10" s="66">
        <v>818125</v>
      </c>
      <c r="L10" s="66">
        <v>2087286</v>
      </c>
      <c r="M10" s="66">
        <v>1739754</v>
      </c>
      <c r="N10" s="66">
        <v>1601000</v>
      </c>
      <c r="O10" s="66">
        <v>1264700</v>
      </c>
      <c r="P10" s="66">
        <v>1860062</v>
      </c>
      <c r="Q10" s="91">
        <v>2057693</v>
      </c>
      <c r="R10" s="66">
        <v>1915444</v>
      </c>
      <c r="S10" s="66">
        <v>750000</v>
      </c>
      <c r="T10" s="66">
        <v>2429884.7999999998</v>
      </c>
      <c r="U10" s="66">
        <v>1901795</v>
      </c>
      <c r="V10" s="66">
        <v>2485215</v>
      </c>
      <c r="W10" s="66">
        <v>847058.82352941181</v>
      </c>
      <c r="X10" s="66">
        <v>4231250</v>
      </c>
      <c r="Y10" s="66">
        <v>1547000</v>
      </c>
      <c r="Z10" s="66">
        <v>1727488</v>
      </c>
      <c r="AA10" s="66">
        <v>1231650</v>
      </c>
      <c r="AB10" s="66">
        <v>3200000</v>
      </c>
      <c r="AC10" s="67">
        <f t="shared" si="0"/>
        <v>1868577</v>
      </c>
      <c r="AD10" s="75">
        <f t="shared" si="1"/>
        <v>2</v>
      </c>
      <c r="AE10" s="75">
        <f t="shared" si="2"/>
        <v>0</v>
      </c>
      <c r="AF10" s="75">
        <f t="shared" si="3"/>
        <v>0</v>
      </c>
      <c r="AG10" s="75">
        <f t="shared" si="4"/>
        <v>2</v>
      </c>
      <c r="AH10" s="75">
        <f t="shared" si="5"/>
        <v>0</v>
      </c>
      <c r="AI10" s="75">
        <f t="shared" si="6"/>
        <v>1</v>
      </c>
      <c r="AJ10" s="75">
        <f t="shared" si="7"/>
        <v>0</v>
      </c>
      <c r="AK10" s="75">
        <f t="shared" si="8"/>
        <v>0</v>
      </c>
      <c r="AL10" s="75">
        <f t="shared" si="9"/>
        <v>1</v>
      </c>
      <c r="AM10" s="75">
        <f t="shared" si="10"/>
        <v>2</v>
      </c>
      <c r="AN10" s="75">
        <f t="shared" si="11"/>
        <v>2</v>
      </c>
      <c r="AO10" s="75">
        <f t="shared" si="12"/>
        <v>0</v>
      </c>
      <c r="AP10" s="75">
        <f t="shared" si="13"/>
        <v>2</v>
      </c>
      <c r="AQ10" s="75">
        <f t="shared" si="14"/>
        <v>1</v>
      </c>
      <c r="AR10" s="75">
        <f t="shared" si="15"/>
        <v>1</v>
      </c>
      <c r="AS10" s="75">
        <f t="shared" si="16"/>
        <v>0</v>
      </c>
      <c r="AT10" s="75">
        <f t="shared" si="17"/>
        <v>0</v>
      </c>
      <c r="AU10" s="75">
        <f t="shared" si="18"/>
        <v>1</v>
      </c>
      <c r="AV10" s="75">
        <f t="shared" si="19"/>
        <v>0</v>
      </c>
      <c r="AW10" s="75">
        <f t="shared" si="20"/>
        <v>0</v>
      </c>
      <c r="AX10" s="75">
        <f t="shared" si="21"/>
        <v>0</v>
      </c>
      <c r="AY10" s="75">
        <f t="shared" si="22"/>
        <v>2</v>
      </c>
      <c r="AZ10" s="75">
        <f t="shared" si="23"/>
        <v>2</v>
      </c>
      <c r="BA10" s="75">
        <f t="shared" si="24"/>
        <v>0</v>
      </c>
      <c r="BB10" s="75">
        <f t="shared" si="25"/>
        <v>0</v>
      </c>
    </row>
    <row r="11" spans="1:54" ht="45">
      <c r="A11" s="14" t="s">
        <v>641</v>
      </c>
      <c r="B11" s="14" t="s">
        <v>638</v>
      </c>
      <c r="C11" s="55">
        <v>1</v>
      </c>
      <c r="D11" s="57">
        <v>2945341</v>
      </c>
      <c r="E11" s="58">
        <v>2801626</v>
      </c>
      <c r="F11" s="59">
        <v>5375000</v>
      </c>
      <c r="G11" s="60">
        <v>2855380</v>
      </c>
      <c r="H11" s="61">
        <v>3650150.0000000005</v>
      </c>
      <c r="I11" s="60">
        <v>2664181</v>
      </c>
      <c r="J11" s="65">
        <v>9718333</v>
      </c>
      <c r="K11" s="66">
        <v>1190000</v>
      </c>
      <c r="L11" s="66">
        <v>2590687</v>
      </c>
      <c r="M11" s="66">
        <v>2626271</v>
      </c>
      <c r="N11" s="66">
        <v>1815000</v>
      </c>
      <c r="O11" s="66">
        <v>1500300</v>
      </c>
      <c r="P11" s="66">
        <v>2035815</v>
      </c>
      <c r="Q11" s="91">
        <v>2743590</v>
      </c>
      <c r="R11" s="66">
        <v>2597275</v>
      </c>
      <c r="S11" s="66">
        <v>1050000</v>
      </c>
      <c r="T11" s="66">
        <v>2632375.2000000002</v>
      </c>
      <c r="U11" s="66">
        <v>2702951</v>
      </c>
      <c r="V11" s="66">
        <v>4202423</v>
      </c>
      <c r="W11" s="66">
        <v>1294117.6470588236</v>
      </c>
      <c r="X11" s="66">
        <v>5375000</v>
      </c>
      <c r="Y11" s="66">
        <v>2737000</v>
      </c>
      <c r="Z11" s="66">
        <v>2595773</v>
      </c>
      <c r="AA11" s="66">
        <v>2052749.9999999998</v>
      </c>
      <c r="AB11" s="66">
        <v>4500000</v>
      </c>
      <c r="AC11" s="67">
        <f t="shared" si="0"/>
        <v>2664181</v>
      </c>
      <c r="AD11" s="75">
        <f t="shared" si="1"/>
        <v>1</v>
      </c>
      <c r="AE11" s="75">
        <f t="shared" si="2"/>
        <v>1</v>
      </c>
      <c r="AF11" s="75">
        <f t="shared" si="3"/>
        <v>0</v>
      </c>
      <c r="AG11" s="75">
        <f t="shared" si="4"/>
        <v>1</v>
      </c>
      <c r="AH11" s="75">
        <f t="shared" si="5"/>
        <v>0</v>
      </c>
      <c r="AI11" s="75">
        <f t="shared" si="6"/>
        <v>2</v>
      </c>
      <c r="AJ11" s="75">
        <f t="shared" si="7"/>
        <v>0</v>
      </c>
      <c r="AK11" s="75">
        <f t="shared" si="8"/>
        <v>0</v>
      </c>
      <c r="AL11" s="75">
        <f t="shared" si="9"/>
        <v>2</v>
      </c>
      <c r="AM11" s="75">
        <f t="shared" si="10"/>
        <v>2</v>
      </c>
      <c r="AN11" s="75">
        <f t="shared" si="11"/>
        <v>0</v>
      </c>
      <c r="AO11" s="75">
        <f t="shared" si="12"/>
        <v>0</v>
      </c>
      <c r="AP11" s="75">
        <f t="shared" si="13"/>
        <v>0</v>
      </c>
      <c r="AQ11" s="75">
        <f t="shared" si="14"/>
        <v>1</v>
      </c>
      <c r="AR11" s="75">
        <f t="shared" si="15"/>
        <v>2</v>
      </c>
      <c r="AS11" s="75">
        <f t="shared" si="16"/>
        <v>0</v>
      </c>
      <c r="AT11" s="75">
        <f t="shared" si="17"/>
        <v>2</v>
      </c>
      <c r="AU11" s="75">
        <f t="shared" si="18"/>
        <v>1</v>
      </c>
      <c r="AV11" s="75">
        <f t="shared" si="19"/>
        <v>0</v>
      </c>
      <c r="AW11" s="75">
        <f t="shared" si="20"/>
        <v>0</v>
      </c>
      <c r="AX11" s="75">
        <f t="shared" si="21"/>
        <v>0</v>
      </c>
      <c r="AY11" s="75">
        <f t="shared" si="22"/>
        <v>1</v>
      </c>
      <c r="AZ11" s="75">
        <f t="shared" si="23"/>
        <v>2</v>
      </c>
      <c r="BA11" s="75">
        <f t="shared" si="24"/>
        <v>0</v>
      </c>
      <c r="BB11" s="75">
        <f t="shared" si="25"/>
        <v>0</v>
      </c>
    </row>
    <row r="12" spans="1:54" ht="60">
      <c r="A12" s="14" t="s">
        <v>641</v>
      </c>
      <c r="B12" s="14" t="s">
        <v>639</v>
      </c>
      <c r="C12" s="55">
        <v>1</v>
      </c>
      <c r="D12" s="57">
        <v>4015731</v>
      </c>
      <c r="E12" s="58">
        <v>3932400</v>
      </c>
      <c r="F12" s="59">
        <v>6262500</v>
      </c>
      <c r="G12" s="60">
        <v>3972562</v>
      </c>
      <c r="H12" s="61">
        <v>4461800.0000000009</v>
      </c>
      <c r="I12" s="60">
        <v>4234469</v>
      </c>
      <c r="J12" s="65">
        <v>10412500</v>
      </c>
      <c r="K12" s="66">
        <v>1487500</v>
      </c>
      <c r="L12" s="66">
        <v>4119523</v>
      </c>
      <c r="M12" s="66">
        <v>3532575</v>
      </c>
      <c r="N12" s="66">
        <v>2052500</v>
      </c>
      <c r="O12" s="66">
        <v>1601500</v>
      </c>
      <c r="P12" s="66">
        <v>2233538</v>
      </c>
      <c r="Q12" s="91">
        <v>3772436</v>
      </c>
      <c r="R12" s="66">
        <v>3731919</v>
      </c>
      <c r="S12" s="66">
        <v>1200000</v>
      </c>
      <c r="T12" s="66">
        <v>3543582</v>
      </c>
      <c r="U12" s="66">
        <v>4054917</v>
      </c>
      <c r="V12" s="66">
        <v>5090488</v>
      </c>
      <c r="W12" s="66">
        <v>1823529.411764706</v>
      </c>
      <c r="X12" s="66">
        <v>6262500</v>
      </c>
      <c r="Y12" s="66">
        <v>3689000</v>
      </c>
      <c r="Z12" s="66">
        <v>4019186</v>
      </c>
      <c r="AA12" s="66">
        <v>3421249.9999999995</v>
      </c>
      <c r="AB12" s="66">
        <v>5750000</v>
      </c>
      <c r="AC12" s="67">
        <f t="shared" si="0"/>
        <v>3932400</v>
      </c>
      <c r="AD12" s="75">
        <f t="shared" si="1"/>
        <v>1</v>
      </c>
      <c r="AE12" s="75">
        <f t="shared" si="2"/>
        <v>2</v>
      </c>
      <c r="AF12" s="75">
        <f t="shared" si="3"/>
        <v>0</v>
      </c>
      <c r="AG12" s="75">
        <f t="shared" si="4"/>
        <v>1</v>
      </c>
      <c r="AH12" s="75">
        <f t="shared" si="5"/>
        <v>1</v>
      </c>
      <c r="AI12" s="75">
        <f t="shared" si="6"/>
        <v>1</v>
      </c>
      <c r="AJ12" s="75">
        <f t="shared" si="7"/>
        <v>0</v>
      </c>
      <c r="AK12" s="75">
        <f t="shared" si="8"/>
        <v>0</v>
      </c>
      <c r="AL12" s="75">
        <f t="shared" si="9"/>
        <v>1</v>
      </c>
      <c r="AM12" s="75">
        <f t="shared" si="10"/>
        <v>2</v>
      </c>
      <c r="AN12" s="75">
        <f t="shared" si="11"/>
        <v>0</v>
      </c>
      <c r="AO12" s="75">
        <f t="shared" si="12"/>
        <v>0</v>
      </c>
      <c r="AP12" s="75">
        <f t="shared" si="13"/>
        <v>0</v>
      </c>
      <c r="AQ12" s="75">
        <f t="shared" si="14"/>
        <v>2</v>
      </c>
      <c r="AR12" s="75">
        <f t="shared" si="15"/>
        <v>2</v>
      </c>
      <c r="AS12" s="75">
        <f t="shared" si="16"/>
        <v>0</v>
      </c>
      <c r="AT12" s="75">
        <f t="shared" si="17"/>
        <v>2</v>
      </c>
      <c r="AU12" s="75">
        <f t="shared" si="18"/>
        <v>1</v>
      </c>
      <c r="AV12" s="75">
        <f t="shared" si="19"/>
        <v>0</v>
      </c>
      <c r="AW12" s="75">
        <f t="shared" si="20"/>
        <v>0</v>
      </c>
      <c r="AX12" s="75">
        <f t="shared" si="21"/>
        <v>0</v>
      </c>
      <c r="AY12" s="75">
        <f t="shared" si="22"/>
        <v>2</v>
      </c>
      <c r="AZ12" s="75">
        <f t="shared" si="23"/>
        <v>1</v>
      </c>
      <c r="BA12" s="75">
        <f t="shared" si="24"/>
        <v>2</v>
      </c>
      <c r="BB12" s="75">
        <f t="shared" si="25"/>
        <v>0</v>
      </c>
    </row>
    <row r="13" spans="1:54" ht="45">
      <c r="A13" s="14" t="s">
        <v>641</v>
      </c>
      <c r="B13" s="14" t="s">
        <v>640</v>
      </c>
      <c r="C13" s="55">
        <v>1</v>
      </c>
      <c r="D13" s="57">
        <v>6105504</v>
      </c>
      <c r="E13" s="58">
        <v>6106084</v>
      </c>
      <c r="F13" s="59">
        <v>7562500</v>
      </c>
      <c r="G13" s="60">
        <v>5266323</v>
      </c>
      <c r="H13" s="61">
        <v>3237500.0000000005</v>
      </c>
      <c r="I13" s="60">
        <v>6370583</v>
      </c>
      <c r="J13" s="65">
        <v>10868667</v>
      </c>
      <c r="K13" s="66">
        <v>1933750</v>
      </c>
      <c r="L13" s="66">
        <v>6194843</v>
      </c>
      <c r="M13" s="66">
        <v>6329071</v>
      </c>
      <c r="N13" s="66">
        <v>2502748</v>
      </c>
      <c r="O13" s="66">
        <v>2020250</v>
      </c>
      <c r="P13" s="66">
        <v>2874308</v>
      </c>
      <c r="Q13" s="91">
        <v>5487179</v>
      </c>
      <c r="R13" s="66">
        <v>6052222</v>
      </c>
      <c r="S13" s="66">
        <v>1500000</v>
      </c>
      <c r="T13" s="66">
        <v>4353543.5999999996</v>
      </c>
      <c r="U13" s="66">
        <v>6268895</v>
      </c>
      <c r="V13" s="66">
        <v>7502155</v>
      </c>
      <c r="W13" s="66">
        <v>2823529.411764706</v>
      </c>
      <c r="X13" s="66">
        <v>7562500</v>
      </c>
      <c r="Y13" s="66">
        <v>6069000</v>
      </c>
      <c r="Z13" s="66">
        <v>5263359</v>
      </c>
      <c r="AA13" s="66">
        <v>3831799.9999999995</v>
      </c>
      <c r="AB13" s="66">
        <v>7350000</v>
      </c>
      <c r="AC13" s="67">
        <f t="shared" si="0"/>
        <v>6052222</v>
      </c>
      <c r="AD13" s="75">
        <f t="shared" si="1"/>
        <v>1</v>
      </c>
      <c r="AE13" s="75">
        <f t="shared" si="2"/>
        <v>1</v>
      </c>
      <c r="AF13" s="75">
        <f t="shared" si="3"/>
        <v>0</v>
      </c>
      <c r="AG13" s="75">
        <f t="shared" si="4"/>
        <v>2</v>
      </c>
      <c r="AH13" s="75">
        <f t="shared" si="5"/>
        <v>0</v>
      </c>
      <c r="AI13" s="75">
        <f t="shared" si="6"/>
        <v>1</v>
      </c>
      <c r="AJ13" s="75">
        <f t="shared" si="7"/>
        <v>0</v>
      </c>
      <c r="AK13" s="75">
        <f t="shared" si="8"/>
        <v>0</v>
      </c>
      <c r="AL13" s="75">
        <f t="shared" si="9"/>
        <v>1</v>
      </c>
      <c r="AM13" s="75">
        <f t="shared" si="10"/>
        <v>1</v>
      </c>
      <c r="AN13" s="75">
        <f t="shared" si="11"/>
        <v>0</v>
      </c>
      <c r="AO13" s="75">
        <f t="shared" si="12"/>
        <v>0</v>
      </c>
      <c r="AP13" s="75">
        <f t="shared" si="13"/>
        <v>0</v>
      </c>
      <c r="AQ13" s="75">
        <f t="shared" si="14"/>
        <v>2</v>
      </c>
      <c r="AR13" s="75">
        <f t="shared" si="15"/>
        <v>2</v>
      </c>
      <c r="AS13" s="75">
        <f t="shared" si="16"/>
        <v>0</v>
      </c>
      <c r="AT13" s="75">
        <f t="shared" si="17"/>
        <v>0</v>
      </c>
      <c r="AU13" s="75">
        <f t="shared" si="18"/>
        <v>1</v>
      </c>
      <c r="AV13" s="75">
        <f t="shared" si="19"/>
        <v>0</v>
      </c>
      <c r="AW13" s="75">
        <f t="shared" si="20"/>
        <v>0</v>
      </c>
      <c r="AX13" s="75">
        <f t="shared" si="21"/>
        <v>0</v>
      </c>
      <c r="AY13" s="75">
        <f t="shared" si="22"/>
        <v>1</v>
      </c>
      <c r="AZ13" s="75">
        <f t="shared" si="23"/>
        <v>2</v>
      </c>
      <c r="BA13" s="75">
        <f t="shared" si="24"/>
        <v>0</v>
      </c>
      <c r="BB13" s="75">
        <f t="shared" si="25"/>
        <v>0</v>
      </c>
    </row>
    <row r="14" spans="1:54" ht="45">
      <c r="A14" s="14" t="s">
        <v>642</v>
      </c>
      <c r="B14" s="15" t="s">
        <v>635</v>
      </c>
      <c r="C14" s="55">
        <v>1</v>
      </c>
      <c r="D14" s="57">
        <v>1085852</v>
      </c>
      <c r="E14" s="58">
        <v>1006091</v>
      </c>
      <c r="F14" s="59">
        <v>2812500</v>
      </c>
      <c r="G14" s="60">
        <v>1070953</v>
      </c>
      <c r="H14" s="61">
        <v>1275866</v>
      </c>
      <c r="I14" s="60">
        <v>1108000</v>
      </c>
      <c r="J14" s="65">
        <v>7237167</v>
      </c>
      <c r="K14" s="66">
        <v>743750</v>
      </c>
      <c r="L14" s="66">
        <v>1077435</v>
      </c>
      <c r="M14" s="66">
        <v>1002369</v>
      </c>
      <c r="N14" s="66">
        <v>1154200</v>
      </c>
      <c r="O14" s="66">
        <v>695750</v>
      </c>
      <c r="P14" s="66">
        <v>1830769</v>
      </c>
      <c r="Q14" s="91">
        <v>1508974</v>
      </c>
      <c r="R14" s="66">
        <v>826064</v>
      </c>
      <c r="S14" s="66">
        <v>800000</v>
      </c>
      <c r="T14" s="66">
        <v>2632375.2000000002</v>
      </c>
      <c r="U14" s="66">
        <v>1045785</v>
      </c>
      <c r="V14" s="66">
        <v>1636275</v>
      </c>
      <c r="W14" s="66">
        <v>1647058.8235294118</v>
      </c>
      <c r="X14" s="66">
        <v>2812500</v>
      </c>
      <c r="Y14" s="66">
        <v>952000</v>
      </c>
      <c r="Z14" s="66">
        <v>911058</v>
      </c>
      <c r="AA14" s="66">
        <v>615825</v>
      </c>
      <c r="AB14" s="66">
        <v>2480000</v>
      </c>
      <c r="AC14" s="67">
        <f t="shared" si="0"/>
        <v>1085852</v>
      </c>
      <c r="AD14" s="75">
        <f t="shared" si="1"/>
        <v>2</v>
      </c>
      <c r="AE14" s="75">
        <f t="shared" si="2"/>
        <v>2</v>
      </c>
      <c r="AF14" s="75">
        <f t="shared" si="3"/>
        <v>0</v>
      </c>
      <c r="AG14" s="75">
        <f t="shared" si="4"/>
        <v>2</v>
      </c>
      <c r="AH14" s="75">
        <f t="shared" si="5"/>
        <v>1</v>
      </c>
      <c r="AI14" s="75">
        <f t="shared" si="6"/>
        <v>1</v>
      </c>
      <c r="AJ14" s="75">
        <f t="shared" si="7"/>
        <v>0</v>
      </c>
      <c r="AK14" s="75">
        <f t="shared" si="8"/>
        <v>0</v>
      </c>
      <c r="AL14" s="75">
        <f t="shared" si="9"/>
        <v>2</v>
      </c>
      <c r="AM14" s="75">
        <f t="shared" si="10"/>
        <v>2</v>
      </c>
      <c r="AN14" s="75">
        <f t="shared" si="11"/>
        <v>1</v>
      </c>
      <c r="AO14" s="75">
        <f t="shared" si="12"/>
        <v>0</v>
      </c>
      <c r="AP14" s="75">
        <f t="shared" si="13"/>
        <v>0</v>
      </c>
      <c r="AQ14" s="75">
        <f t="shared" si="14"/>
        <v>0</v>
      </c>
      <c r="AR14" s="75">
        <f t="shared" si="15"/>
        <v>0</v>
      </c>
      <c r="AS14" s="75">
        <f t="shared" si="16"/>
        <v>0</v>
      </c>
      <c r="AT14" s="75">
        <f t="shared" si="17"/>
        <v>0</v>
      </c>
      <c r="AU14" s="75">
        <f t="shared" si="18"/>
        <v>2</v>
      </c>
      <c r="AV14" s="75">
        <f t="shared" si="19"/>
        <v>0</v>
      </c>
      <c r="AW14" s="75">
        <f t="shared" si="20"/>
        <v>0</v>
      </c>
      <c r="AX14" s="75">
        <f t="shared" si="21"/>
        <v>0</v>
      </c>
      <c r="AY14" s="75">
        <f t="shared" si="22"/>
        <v>2</v>
      </c>
      <c r="AZ14" s="75">
        <f t="shared" si="23"/>
        <v>2</v>
      </c>
      <c r="BA14" s="75">
        <f t="shared" si="24"/>
        <v>0</v>
      </c>
      <c r="BB14" s="75">
        <f t="shared" si="25"/>
        <v>0</v>
      </c>
    </row>
    <row r="15" spans="1:54" ht="45">
      <c r="A15" s="14" t="s">
        <v>642</v>
      </c>
      <c r="B15" s="14" t="s">
        <v>636</v>
      </c>
      <c r="C15" s="55">
        <v>1</v>
      </c>
      <c r="D15" s="57">
        <v>1400941</v>
      </c>
      <c r="E15" s="58">
        <v>1361693</v>
      </c>
      <c r="F15" s="59">
        <v>3475000</v>
      </c>
      <c r="G15" s="60">
        <v>1192056</v>
      </c>
      <c r="H15" s="61">
        <v>2165100</v>
      </c>
      <c r="I15" s="60">
        <v>1623254</v>
      </c>
      <c r="J15" s="65">
        <v>7933333</v>
      </c>
      <c r="K15" s="66">
        <v>1190000</v>
      </c>
      <c r="L15" s="66">
        <v>1611499</v>
      </c>
      <c r="M15" s="66">
        <v>1458368</v>
      </c>
      <c r="N15" s="66">
        <v>1282000</v>
      </c>
      <c r="O15" s="66">
        <v>1252350</v>
      </c>
      <c r="P15" s="66">
        <v>2563077</v>
      </c>
      <c r="Q15" s="91">
        <v>2057693</v>
      </c>
      <c r="R15" s="66">
        <v>1572056</v>
      </c>
      <c r="S15" s="66">
        <v>1100000</v>
      </c>
      <c r="T15" s="66">
        <v>3239846.4</v>
      </c>
      <c r="U15" s="66">
        <v>1211352</v>
      </c>
      <c r="V15" s="66">
        <v>2199208</v>
      </c>
      <c r="W15" s="66">
        <v>2058823.5294117648</v>
      </c>
      <c r="X15" s="66">
        <v>3475000</v>
      </c>
      <c r="Y15" s="66">
        <v>1309000</v>
      </c>
      <c r="Z15" s="66">
        <v>1555092</v>
      </c>
      <c r="AA15" s="66">
        <v>957949.99999999988</v>
      </c>
      <c r="AB15" s="66">
        <v>3620000</v>
      </c>
      <c r="AC15" s="67">
        <f t="shared" si="0"/>
        <v>1572056</v>
      </c>
      <c r="AD15" s="75">
        <f t="shared" si="1"/>
        <v>2</v>
      </c>
      <c r="AE15" s="75">
        <f t="shared" si="2"/>
        <v>2</v>
      </c>
      <c r="AF15" s="75">
        <f t="shared" si="3"/>
        <v>0</v>
      </c>
      <c r="AG15" s="75">
        <f t="shared" si="4"/>
        <v>0</v>
      </c>
      <c r="AH15" s="75">
        <f t="shared" si="5"/>
        <v>0</v>
      </c>
      <c r="AI15" s="75">
        <f t="shared" si="6"/>
        <v>1</v>
      </c>
      <c r="AJ15" s="75">
        <f t="shared" si="7"/>
        <v>0</v>
      </c>
      <c r="AK15" s="75">
        <f t="shared" si="8"/>
        <v>0</v>
      </c>
      <c r="AL15" s="75">
        <f t="shared" si="9"/>
        <v>1</v>
      </c>
      <c r="AM15" s="75">
        <f t="shared" si="10"/>
        <v>2</v>
      </c>
      <c r="AN15" s="75">
        <f t="shared" si="11"/>
        <v>2</v>
      </c>
      <c r="AO15" s="75">
        <f t="shared" si="12"/>
        <v>0</v>
      </c>
      <c r="AP15" s="75">
        <f t="shared" si="13"/>
        <v>0</v>
      </c>
      <c r="AQ15" s="75">
        <f t="shared" si="14"/>
        <v>0</v>
      </c>
      <c r="AR15" s="75">
        <f t="shared" si="15"/>
        <v>2</v>
      </c>
      <c r="AS15" s="75">
        <f t="shared" si="16"/>
        <v>0</v>
      </c>
      <c r="AT15" s="75">
        <f t="shared" si="17"/>
        <v>0</v>
      </c>
      <c r="AU15" s="75">
        <f t="shared" si="18"/>
        <v>0</v>
      </c>
      <c r="AV15" s="75">
        <f t="shared" si="19"/>
        <v>0</v>
      </c>
      <c r="AW15" s="75">
        <f t="shared" si="20"/>
        <v>0</v>
      </c>
      <c r="AX15" s="75">
        <f t="shared" si="21"/>
        <v>0</v>
      </c>
      <c r="AY15" s="75">
        <f t="shared" si="22"/>
        <v>2</v>
      </c>
      <c r="AZ15" s="75">
        <f t="shared" si="23"/>
        <v>2</v>
      </c>
      <c r="BA15" s="75">
        <f t="shared" si="24"/>
        <v>0</v>
      </c>
      <c r="BB15" s="75">
        <f t="shared" si="25"/>
        <v>0</v>
      </c>
    </row>
    <row r="16" spans="1:54" ht="45">
      <c r="A16" s="14" t="s">
        <v>642</v>
      </c>
      <c r="B16" s="14" t="s">
        <v>637</v>
      </c>
      <c r="C16" s="55">
        <v>1</v>
      </c>
      <c r="D16" s="57">
        <v>2424773</v>
      </c>
      <c r="E16" s="58">
        <v>2399711</v>
      </c>
      <c r="F16" s="59">
        <v>4725000</v>
      </c>
      <c r="G16" s="60">
        <v>2402538</v>
      </c>
      <c r="H16" s="61">
        <v>3083500.0000000005</v>
      </c>
      <c r="I16" s="60">
        <v>2683232</v>
      </c>
      <c r="J16" s="65">
        <v>8825833</v>
      </c>
      <c r="K16" s="66">
        <v>1338750</v>
      </c>
      <c r="L16" s="66">
        <v>2609211</v>
      </c>
      <c r="M16" s="66">
        <v>2285377</v>
      </c>
      <c r="N16" s="66">
        <v>1545000</v>
      </c>
      <c r="O16" s="66">
        <v>1429450</v>
      </c>
      <c r="P16" s="66">
        <v>3661538</v>
      </c>
      <c r="Q16" s="91">
        <v>2915064</v>
      </c>
      <c r="R16" s="66">
        <v>2428619</v>
      </c>
      <c r="S16" s="66">
        <v>1650000</v>
      </c>
      <c r="T16" s="66">
        <v>3847317.6</v>
      </c>
      <c r="U16" s="66">
        <v>2460074</v>
      </c>
      <c r="V16" s="66">
        <v>2971531</v>
      </c>
      <c r="W16" s="66">
        <v>2529411.7647058824</v>
      </c>
      <c r="X16" s="66">
        <v>4725000</v>
      </c>
      <c r="Y16" s="66">
        <v>2261000</v>
      </c>
      <c r="Z16" s="66">
        <v>2151737</v>
      </c>
      <c r="AA16" s="66">
        <v>1642199.9999999998</v>
      </c>
      <c r="AB16" s="66">
        <v>4660000</v>
      </c>
      <c r="AC16" s="67">
        <f t="shared" si="0"/>
        <v>2460074</v>
      </c>
      <c r="AD16" s="75">
        <f t="shared" si="1"/>
        <v>2</v>
      </c>
      <c r="AE16" s="75">
        <f t="shared" si="2"/>
        <v>2</v>
      </c>
      <c r="AF16" s="75">
        <f t="shared" si="3"/>
        <v>0</v>
      </c>
      <c r="AG16" s="75">
        <f t="shared" si="4"/>
        <v>2</v>
      </c>
      <c r="AH16" s="75">
        <f t="shared" si="5"/>
        <v>0</v>
      </c>
      <c r="AI16" s="75">
        <f t="shared" si="6"/>
        <v>1</v>
      </c>
      <c r="AJ16" s="75">
        <f t="shared" si="7"/>
        <v>0</v>
      </c>
      <c r="AK16" s="75">
        <f t="shared" si="8"/>
        <v>0</v>
      </c>
      <c r="AL16" s="75">
        <f t="shared" si="9"/>
        <v>1</v>
      </c>
      <c r="AM16" s="75">
        <f t="shared" si="10"/>
        <v>2</v>
      </c>
      <c r="AN16" s="75">
        <f t="shared" si="11"/>
        <v>0</v>
      </c>
      <c r="AO16" s="75">
        <f t="shared" si="12"/>
        <v>0</v>
      </c>
      <c r="AP16" s="75">
        <f t="shared" si="13"/>
        <v>0</v>
      </c>
      <c r="AQ16" s="75">
        <f t="shared" si="14"/>
        <v>1</v>
      </c>
      <c r="AR16" s="75">
        <f t="shared" si="15"/>
        <v>2</v>
      </c>
      <c r="AS16" s="75">
        <f t="shared" si="16"/>
        <v>0</v>
      </c>
      <c r="AT16" s="75">
        <f t="shared" si="17"/>
        <v>0</v>
      </c>
      <c r="AU16" s="75">
        <f t="shared" si="18"/>
        <v>2</v>
      </c>
      <c r="AV16" s="75">
        <f t="shared" si="19"/>
        <v>0</v>
      </c>
      <c r="AW16" s="75">
        <f t="shared" si="20"/>
        <v>1</v>
      </c>
      <c r="AX16" s="75">
        <f t="shared" si="21"/>
        <v>0</v>
      </c>
      <c r="AY16" s="75">
        <f t="shared" si="22"/>
        <v>2</v>
      </c>
      <c r="AZ16" s="75">
        <f t="shared" si="23"/>
        <v>2</v>
      </c>
      <c r="BA16" s="75">
        <f t="shared" si="24"/>
        <v>0</v>
      </c>
      <c r="BB16" s="75">
        <f t="shared" si="25"/>
        <v>0</v>
      </c>
    </row>
    <row r="17" spans="1:54" ht="45">
      <c r="A17" s="14" t="s">
        <v>642</v>
      </c>
      <c r="B17" s="14" t="s">
        <v>638</v>
      </c>
      <c r="C17" s="55">
        <v>1</v>
      </c>
      <c r="D17" s="57">
        <v>3359506</v>
      </c>
      <c r="E17" s="58">
        <v>3382140</v>
      </c>
      <c r="F17" s="59">
        <v>5800000</v>
      </c>
      <c r="G17" s="60">
        <v>3586643</v>
      </c>
      <c r="H17" s="61">
        <v>4001900</v>
      </c>
      <c r="I17" s="60">
        <v>3747780</v>
      </c>
      <c r="J17" s="65">
        <v>10670333</v>
      </c>
      <c r="K17" s="66">
        <v>1487500</v>
      </c>
      <c r="L17" s="66">
        <v>3644393</v>
      </c>
      <c r="M17" s="66">
        <v>3028910</v>
      </c>
      <c r="N17" s="66">
        <v>1832000</v>
      </c>
      <c r="O17" s="66">
        <v>1593900</v>
      </c>
      <c r="P17" s="66">
        <v>4393846</v>
      </c>
      <c r="Q17" s="91">
        <v>4115385</v>
      </c>
      <c r="R17" s="66">
        <v>3444948</v>
      </c>
      <c r="S17" s="66">
        <v>1950000</v>
      </c>
      <c r="T17" s="66">
        <v>4252298.4000000004</v>
      </c>
      <c r="U17" s="66">
        <v>3362326</v>
      </c>
      <c r="V17" s="66">
        <v>4688739</v>
      </c>
      <c r="W17" s="66">
        <v>2705882.3529411764</v>
      </c>
      <c r="X17" s="66">
        <v>5800000</v>
      </c>
      <c r="Y17" s="66">
        <v>3332000</v>
      </c>
      <c r="Z17" s="66">
        <v>3051909</v>
      </c>
      <c r="AA17" s="66">
        <v>2463300</v>
      </c>
      <c r="AB17" s="66">
        <v>5800000</v>
      </c>
      <c r="AC17" s="67">
        <f t="shared" si="0"/>
        <v>3444948</v>
      </c>
      <c r="AD17" s="75">
        <f t="shared" si="1"/>
        <v>2</v>
      </c>
      <c r="AE17" s="75">
        <f t="shared" si="2"/>
        <v>2</v>
      </c>
      <c r="AF17" s="75">
        <f t="shared" si="3"/>
        <v>0</v>
      </c>
      <c r="AG17" s="75">
        <f t="shared" si="4"/>
        <v>1</v>
      </c>
      <c r="AH17" s="75">
        <f t="shared" si="5"/>
        <v>1</v>
      </c>
      <c r="AI17" s="75">
        <f t="shared" si="6"/>
        <v>1</v>
      </c>
      <c r="AJ17" s="75">
        <f t="shared" si="7"/>
        <v>0</v>
      </c>
      <c r="AK17" s="75">
        <f t="shared" si="8"/>
        <v>0</v>
      </c>
      <c r="AL17" s="75">
        <f t="shared" si="9"/>
        <v>1</v>
      </c>
      <c r="AM17" s="75">
        <f t="shared" si="10"/>
        <v>2</v>
      </c>
      <c r="AN17" s="75">
        <f t="shared" si="11"/>
        <v>0</v>
      </c>
      <c r="AO17" s="75">
        <f t="shared" si="12"/>
        <v>0</v>
      </c>
      <c r="AP17" s="75">
        <f t="shared" si="13"/>
        <v>0</v>
      </c>
      <c r="AQ17" s="75">
        <f t="shared" si="14"/>
        <v>1</v>
      </c>
      <c r="AR17" s="75">
        <f t="shared" si="15"/>
        <v>2</v>
      </c>
      <c r="AS17" s="75">
        <f t="shared" si="16"/>
        <v>0</v>
      </c>
      <c r="AT17" s="75">
        <f t="shared" si="17"/>
        <v>0</v>
      </c>
      <c r="AU17" s="75">
        <f t="shared" si="18"/>
        <v>2</v>
      </c>
      <c r="AV17" s="75">
        <f t="shared" si="19"/>
        <v>0</v>
      </c>
      <c r="AW17" s="75">
        <f t="shared" si="20"/>
        <v>0</v>
      </c>
      <c r="AX17" s="75">
        <f t="shared" si="21"/>
        <v>0</v>
      </c>
      <c r="AY17" s="75">
        <f t="shared" si="22"/>
        <v>2</v>
      </c>
      <c r="AZ17" s="75">
        <f t="shared" si="23"/>
        <v>2</v>
      </c>
      <c r="BA17" s="75">
        <f t="shared" si="24"/>
        <v>0</v>
      </c>
      <c r="BB17" s="75">
        <f t="shared" si="25"/>
        <v>0</v>
      </c>
    </row>
    <row r="18" spans="1:54" ht="60">
      <c r="A18" s="14" t="s">
        <v>642</v>
      </c>
      <c r="B18" s="14" t="s">
        <v>639</v>
      </c>
      <c r="C18" s="55">
        <v>1</v>
      </c>
      <c r="D18" s="57">
        <v>6981638</v>
      </c>
      <c r="E18" s="58">
        <v>5309568</v>
      </c>
      <c r="F18" s="59">
        <v>7200000</v>
      </c>
      <c r="G18" s="60">
        <v>6251337</v>
      </c>
      <c r="H18" s="61">
        <v>4920300.0000000009</v>
      </c>
      <c r="I18" s="60">
        <v>7787212</v>
      </c>
      <c r="J18" s="65">
        <v>11106667</v>
      </c>
      <c r="K18" s="66">
        <v>1785000</v>
      </c>
      <c r="L18" s="66">
        <v>7572392</v>
      </c>
      <c r="M18" s="66">
        <v>7299320</v>
      </c>
      <c r="N18" s="66">
        <v>2300000</v>
      </c>
      <c r="O18" s="66">
        <v>1758350</v>
      </c>
      <c r="P18" s="66">
        <v>4943077</v>
      </c>
      <c r="Q18" s="91">
        <v>5144231</v>
      </c>
      <c r="R18" s="66">
        <v>7308460</v>
      </c>
      <c r="S18" s="66">
        <v>2300000</v>
      </c>
      <c r="T18" s="66">
        <v>4657279.2</v>
      </c>
      <c r="U18" s="66">
        <v>7086304</v>
      </c>
      <c r="V18" s="66">
        <v>5576805</v>
      </c>
      <c r="W18" s="66">
        <v>3058823.5294117648</v>
      </c>
      <c r="X18" s="66">
        <v>7200000</v>
      </c>
      <c r="Y18" s="66">
        <v>6783000</v>
      </c>
      <c r="Z18" s="66">
        <v>6577570</v>
      </c>
      <c r="AA18" s="66">
        <v>3421249.9999999995</v>
      </c>
      <c r="AB18" s="66">
        <v>7010000</v>
      </c>
      <c r="AC18" s="67">
        <f t="shared" si="0"/>
        <v>6251337</v>
      </c>
      <c r="AD18" s="75">
        <f t="shared" si="1"/>
        <v>1</v>
      </c>
      <c r="AE18" s="75">
        <f t="shared" si="2"/>
        <v>2</v>
      </c>
      <c r="AF18" s="75">
        <f t="shared" si="3"/>
        <v>1</v>
      </c>
      <c r="AG18" s="75">
        <f t="shared" si="4"/>
        <v>2</v>
      </c>
      <c r="AH18" s="75">
        <f t="shared" si="5"/>
        <v>0</v>
      </c>
      <c r="AI18" s="75">
        <f t="shared" si="6"/>
        <v>0</v>
      </c>
      <c r="AJ18" s="75">
        <f t="shared" si="7"/>
        <v>0</v>
      </c>
      <c r="AK18" s="75">
        <f t="shared" si="8"/>
        <v>0</v>
      </c>
      <c r="AL18" s="75">
        <f t="shared" si="9"/>
        <v>0</v>
      </c>
      <c r="AM18" s="75">
        <f t="shared" si="10"/>
        <v>1</v>
      </c>
      <c r="AN18" s="75">
        <f t="shared" si="11"/>
        <v>0</v>
      </c>
      <c r="AO18" s="75">
        <f t="shared" si="12"/>
        <v>0</v>
      </c>
      <c r="AP18" s="75">
        <f t="shared" si="13"/>
        <v>0</v>
      </c>
      <c r="AQ18" s="75">
        <f t="shared" si="14"/>
        <v>2</v>
      </c>
      <c r="AR18" s="75">
        <f t="shared" si="15"/>
        <v>1</v>
      </c>
      <c r="AS18" s="75">
        <f t="shared" si="16"/>
        <v>0</v>
      </c>
      <c r="AT18" s="75">
        <f t="shared" si="17"/>
        <v>0</v>
      </c>
      <c r="AU18" s="75">
        <f t="shared" si="18"/>
        <v>1</v>
      </c>
      <c r="AV18" s="75">
        <f t="shared" si="19"/>
        <v>2</v>
      </c>
      <c r="AW18" s="75">
        <f t="shared" si="20"/>
        <v>0</v>
      </c>
      <c r="AX18" s="75">
        <f t="shared" si="21"/>
        <v>1</v>
      </c>
      <c r="AY18" s="75">
        <f t="shared" si="22"/>
        <v>1</v>
      </c>
      <c r="AZ18" s="75">
        <f t="shared" si="23"/>
        <v>1</v>
      </c>
      <c r="BA18" s="75">
        <f t="shared" si="24"/>
        <v>0</v>
      </c>
      <c r="BB18" s="75">
        <f t="shared" si="25"/>
        <v>1</v>
      </c>
    </row>
    <row r="19" spans="1:54" ht="45">
      <c r="A19" s="14" t="s">
        <v>642</v>
      </c>
      <c r="B19" s="14" t="s">
        <v>640</v>
      </c>
      <c r="C19" s="55">
        <v>1</v>
      </c>
      <c r="D19" s="57">
        <v>7086155</v>
      </c>
      <c r="E19" s="58">
        <v>7262683</v>
      </c>
      <c r="F19" s="59">
        <v>9125000</v>
      </c>
      <c r="G19" s="60">
        <v>6154446</v>
      </c>
      <c r="H19" s="61">
        <v>6048233</v>
      </c>
      <c r="I19" s="60">
        <v>7681506</v>
      </c>
      <c r="J19" s="65">
        <v>11344667</v>
      </c>
      <c r="K19" s="66">
        <v>2231250</v>
      </c>
      <c r="L19" s="66">
        <v>7469602</v>
      </c>
      <c r="M19" s="66">
        <v>6177863</v>
      </c>
      <c r="N19" s="66">
        <v>2600000</v>
      </c>
      <c r="O19" s="66">
        <v>2192250</v>
      </c>
      <c r="P19" s="66">
        <v>5858462</v>
      </c>
      <c r="Q19" s="91">
        <v>6344552</v>
      </c>
      <c r="R19" s="66">
        <v>7358740</v>
      </c>
      <c r="S19" s="66">
        <v>2650000</v>
      </c>
      <c r="T19" s="66">
        <v>5264750.4000000004</v>
      </c>
      <c r="U19" s="66">
        <v>6920293</v>
      </c>
      <c r="V19" s="66">
        <v>7988471</v>
      </c>
      <c r="W19" s="66">
        <v>3411764.7058823532</v>
      </c>
      <c r="X19" s="66">
        <v>9125000</v>
      </c>
      <c r="Y19" s="66">
        <v>7259000</v>
      </c>
      <c r="Z19" s="66">
        <v>5557146</v>
      </c>
      <c r="AA19" s="66">
        <v>4379200</v>
      </c>
      <c r="AB19" s="66">
        <v>8090000</v>
      </c>
      <c r="AC19" s="67">
        <f t="shared" si="0"/>
        <v>6344552</v>
      </c>
      <c r="AD19" s="75">
        <f t="shared" si="1"/>
        <v>1</v>
      </c>
      <c r="AE19" s="75">
        <f t="shared" si="2"/>
        <v>1</v>
      </c>
      <c r="AF19" s="75">
        <f t="shared" si="3"/>
        <v>0</v>
      </c>
      <c r="AG19" s="75">
        <f t="shared" si="4"/>
        <v>2</v>
      </c>
      <c r="AH19" s="75">
        <f t="shared" si="5"/>
        <v>2</v>
      </c>
      <c r="AI19" s="75">
        <f t="shared" si="6"/>
        <v>0</v>
      </c>
      <c r="AJ19" s="75">
        <f t="shared" si="7"/>
        <v>0</v>
      </c>
      <c r="AK19" s="75">
        <f t="shared" si="8"/>
        <v>0</v>
      </c>
      <c r="AL19" s="75">
        <f t="shared" si="9"/>
        <v>1</v>
      </c>
      <c r="AM19" s="75">
        <f t="shared" si="10"/>
        <v>2</v>
      </c>
      <c r="AN19" s="75">
        <f t="shared" si="11"/>
        <v>0</v>
      </c>
      <c r="AO19" s="75">
        <f t="shared" si="12"/>
        <v>0</v>
      </c>
      <c r="AP19" s="75">
        <f t="shared" si="13"/>
        <v>2</v>
      </c>
      <c r="AQ19" s="75">
        <f t="shared" si="14"/>
        <v>2</v>
      </c>
      <c r="AR19" s="75">
        <f t="shared" si="15"/>
        <v>1</v>
      </c>
      <c r="AS19" s="75">
        <f t="shared" si="16"/>
        <v>0</v>
      </c>
      <c r="AT19" s="75">
        <f t="shared" si="17"/>
        <v>2</v>
      </c>
      <c r="AU19" s="75">
        <f t="shared" si="18"/>
        <v>1</v>
      </c>
      <c r="AV19" s="75">
        <f t="shared" si="19"/>
        <v>0</v>
      </c>
      <c r="AW19" s="75">
        <f t="shared" si="20"/>
        <v>0</v>
      </c>
      <c r="AX19" s="75">
        <f t="shared" si="21"/>
        <v>0</v>
      </c>
      <c r="AY19" s="75">
        <f t="shared" si="22"/>
        <v>1</v>
      </c>
      <c r="AZ19" s="75">
        <f t="shared" si="23"/>
        <v>2</v>
      </c>
      <c r="BA19" s="75">
        <f t="shared" si="24"/>
        <v>0</v>
      </c>
      <c r="BB19" s="75">
        <f t="shared" si="25"/>
        <v>0</v>
      </c>
    </row>
    <row r="20" spans="1:54" ht="45">
      <c r="A20" s="14" t="s">
        <v>643</v>
      </c>
      <c r="B20" s="15" t="s">
        <v>635</v>
      </c>
      <c r="C20" s="55">
        <v>1</v>
      </c>
      <c r="D20" s="57">
        <v>1441820</v>
      </c>
      <c r="E20" s="58">
        <v>1041861</v>
      </c>
      <c r="F20" s="59">
        <v>3131250</v>
      </c>
      <c r="G20" s="60">
        <v>1209844</v>
      </c>
      <c r="H20" s="61">
        <v>1209600</v>
      </c>
      <c r="I20" s="60">
        <v>1327962</v>
      </c>
      <c r="J20" s="65">
        <v>9718333</v>
      </c>
      <c r="K20" s="66">
        <v>639625</v>
      </c>
      <c r="L20" s="66">
        <v>1291329</v>
      </c>
      <c r="M20" s="66">
        <v>1261962</v>
      </c>
      <c r="N20" s="66">
        <v>1529000</v>
      </c>
      <c r="O20" s="66">
        <v>847550</v>
      </c>
      <c r="P20" s="66">
        <v>2196923</v>
      </c>
      <c r="Q20" s="91">
        <v>1508974</v>
      </c>
      <c r="R20" s="66">
        <v>1288029</v>
      </c>
      <c r="S20" s="66">
        <v>800000</v>
      </c>
      <c r="T20" s="66">
        <v>971953.91999999993</v>
      </c>
      <c r="U20" s="66">
        <v>1272948</v>
      </c>
      <c r="V20" s="66">
        <v>1680486</v>
      </c>
      <c r="W20" s="66">
        <v>1882352.9411764706</v>
      </c>
      <c r="X20" s="66">
        <v>3131250</v>
      </c>
      <c r="Y20" s="66">
        <v>1428000</v>
      </c>
      <c r="Z20" s="66">
        <v>1206390</v>
      </c>
      <c r="AA20" s="66">
        <v>1368500</v>
      </c>
      <c r="AB20" s="66">
        <v>1600000</v>
      </c>
      <c r="AC20" s="67">
        <f t="shared" si="0"/>
        <v>1327962</v>
      </c>
      <c r="AD20" s="75">
        <f t="shared" si="1"/>
        <v>1</v>
      </c>
      <c r="AE20" s="75">
        <f t="shared" si="2"/>
        <v>0</v>
      </c>
      <c r="AF20" s="75">
        <f t="shared" si="3"/>
        <v>0</v>
      </c>
      <c r="AG20" s="75">
        <f t="shared" si="4"/>
        <v>2</v>
      </c>
      <c r="AH20" s="75">
        <f t="shared" si="5"/>
        <v>2</v>
      </c>
      <c r="AI20" s="75">
        <f t="shared" si="6"/>
        <v>2</v>
      </c>
      <c r="AJ20" s="75">
        <f t="shared" si="7"/>
        <v>0</v>
      </c>
      <c r="AK20" s="75">
        <f t="shared" si="8"/>
        <v>0</v>
      </c>
      <c r="AL20" s="75">
        <f t="shared" si="9"/>
        <v>2</v>
      </c>
      <c r="AM20" s="75">
        <f t="shared" si="10"/>
        <v>2</v>
      </c>
      <c r="AN20" s="75">
        <f t="shared" si="11"/>
        <v>1</v>
      </c>
      <c r="AO20" s="75">
        <f t="shared" si="12"/>
        <v>0</v>
      </c>
      <c r="AP20" s="75">
        <f t="shared" si="13"/>
        <v>0</v>
      </c>
      <c r="AQ20" s="75">
        <f t="shared" si="14"/>
        <v>1</v>
      </c>
      <c r="AR20" s="75">
        <f t="shared" si="15"/>
        <v>2</v>
      </c>
      <c r="AS20" s="75">
        <f t="shared" si="16"/>
        <v>0</v>
      </c>
      <c r="AT20" s="75">
        <f t="shared" si="17"/>
        <v>0</v>
      </c>
      <c r="AU20" s="75">
        <f t="shared" si="18"/>
        <v>2</v>
      </c>
      <c r="AV20" s="75">
        <f t="shared" si="19"/>
        <v>0</v>
      </c>
      <c r="AW20" s="75">
        <f t="shared" si="20"/>
        <v>0</v>
      </c>
      <c r="AX20" s="75">
        <f t="shared" si="21"/>
        <v>0</v>
      </c>
      <c r="AY20" s="75">
        <f t="shared" si="22"/>
        <v>1</v>
      </c>
      <c r="AZ20" s="75">
        <f t="shared" si="23"/>
        <v>2</v>
      </c>
      <c r="BA20" s="75">
        <f t="shared" si="24"/>
        <v>1</v>
      </c>
      <c r="BB20" s="75">
        <f t="shared" si="25"/>
        <v>0</v>
      </c>
    </row>
    <row r="21" spans="1:54" ht="45">
      <c r="A21" s="14" t="s">
        <v>643</v>
      </c>
      <c r="B21" s="14" t="s">
        <v>636</v>
      </c>
      <c r="C21" s="55">
        <v>1</v>
      </c>
      <c r="D21" s="57">
        <v>2853476</v>
      </c>
      <c r="E21" s="58">
        <v>2789570</v>
      </c>
      <c r="F21" s="59">
        <v>4381250</v>
      </c>
      <c r="G21" s="60">
        <v>2883404</v>
      </c>
      <c r="H21" s="61">
        <v>2419200</v>
      </c>
      <c r="I21" s="60">
        <v>2833267</v>
      </c>
      <c r="J21" s="65">
        <v>10610833</v>
      </c>
      <c r="K21" s="66">
        <v>743750</v>
      </c>
      <c r="L21" s="66">
        <v>2755108</v>
      </c>
      <c r="M21" s="66">
        <v>2483970</v>
      </c>
      <c r="N21" s="66">
        <v>2015000</v>
      </c>
      <c r="O21" s="66">
        <v>1707750</v>
      </c>
      <c r="P21" s="66">
        <v>2929231</v>
      </c>
      <c r="Q21" s="91">
        <v>2057693</v>
      </c>
      <c r="R21" s="66">
        <v>2838614</v>
      </c>
      <c r="S21" s="66">
        <v>1100000</v>
      </c>
      <c r="T21" s="66">
        <v>1822413.6</v>
      </c>
      <c r="U21" s="66">
        <v>2757603</v>
      </c>
      <c r="V21" s="66">
        <v>2243419</v>
      </c>
      <c r="W21" s="66">
        <v>2294117.6470588236</v>
      </c>
      <c r="X21" s="66">
        <v>4381250</v>
      </c>
      <c r="Y21" s="66">
        <v>2618000</v>
      </c>
      <c r="Z21" s="66">
        <v>2794233</v>
      </c>
      <c r="AA21" s="66">
        <v>2463300</v>
      </c>
      <c r="AB21" s="66">
        <v>3200000</v>
      </c>
      <c r="AC21" s="67">
        <f t="shared" si="0"/>
        <v>2755108</v>
      </c>
      <c r="AD21" s="75">
        <f t="shared" si="1"/>
        <v>1</v>
      </c>
      <c r="AE21" s="75">
        <f t="shared" si="2"/>
        <v>1</v>
      </c>
      <c r="AF21" s="75">
        <f t="shared" si="3"/>
        <v>0</v>
      </c>
      <c r="AG21" s="75">
        <f t="shared" si="4"/>
        <v>1</v>
      </c>
      <c r="AH21" s="75">
        <f t="shared" si="5"/>
        <v>2</v>
      </c>
      <c r="AI21" s="75">
        <f t="shared" si="6"/>
        <v>1</v>
      </c>
      <c r="AJ21" s="75">
        <f t="shared" si="7"/>
        <v>0</v>
      </c>
      <c r="AK21" s="75">
        <f t="shared" si="8"/>
        <v>0</v>
      </c>
      <c r="AL21" s="75">
        <f t="shared" si="9"/>
        <v>2</v>
      </c>
      <c r="AM21" s="75">
        <f t="shared" si="10"/>
        <v>2</v>
      </c>
      <c r="AN21" s="75">
        <f t="shared" si="11"/>
        <v>0</v>
      </c>
      <c r="AO21" s="75">
        <f t="shared" si="12"/>
        <v>0</v>
      </c>
      <c r="AP21" s="75">
        <f t="shared" si="13"/>
        <v>1</v>
      </c>
      <c r="AQ21" s="75">
        <f t="shared" si="14"/>
        <v>0</v>
      </c>
      <c r="AR21" s="75">
        <f t="shared" si="15"/>
        <v>1</v>
      </c>
      <c r="AS21" s="75">
        <f t="shared" si="16"/>
        <v>0</v>
      </c>
      <c r="AT21" s="75">
        <f t="shared" si="17"/>
        <v>0</v>
      </c>
      <c r="AU21" s="75">
        <f t="shared" si="18"/>
        <v>1</v>
      </c>
      <c r="AV21" s="75">
        <f t="shared" si="19"/>
        <v>2</v>
      </c>
      <c r="AW21" s="75">
        <f t="shared" si="20"/>
        <v>2</v>
      </c>
      <c r="AX21" s="75">
        <f t="shared" si="21"/>
        <v>0</v>
      </c>
      <c r="AY21" s="75">
        <f t="shared" si="22"/>
        <v>2</v>
      </c>
      <c r="AZ21" s="75">
        <f t="shared" si="23"/>
        <v>1</v>
      </c>
      <c r="BA21" s="75">
        <f t="shared" si="24"/>
        <v>2</v>
      </c>
      <c r="BB21" s="75">
        <f t="shared" si="25"/>
        <v>1</v>
      </c>
    </row>
    <row r="22" spans="1:54" ht="45">
      <c r="A22" s="14" t="s">
        <v>643</v>
      </c>
      <c r="B22" s="14" t="s">
        <v>637</v>
      </c>
      <c r="C22" s="55">
        <v>1</v>
      </c>
      <c r="D22" s="57">
        <v>3959803</v>
      </c>
      <c r="E22" s="58">
        <v>3709863</v>
      </c>
      <c r="F22" s="59">
        <v>4500000</v>
      </c>
      <c r="G22" s="60">
        <v>3764200</v>
      </c>
      <c r="H22" s="61">
        <v>4032000</v>
      </c>
      <c r="I22" s="60">
        <v>3918164</v>
      </c>
      <c r="J22" s="65">
        <v>11503333</v>
      </c>
      <c r="K22" s="66">
        <v>818125</v>
      </c>
      <c r="L22" s="66">
        <v>3810076</v>
      </c>
      <c r="M22" s="66">
        <v>4276676</v>
      </c>
      <c r="N22" s="66">
        <v>2258750</v>
      </c>
      <c r="O22" s="66">
        <v>2112550</v>
      </c>
      <c r="P22" s="66">
        <v>4027692</v>
      </c>
      <c r="Q22" s="91">
        <v>2915064</v>
      </c>
      <c r="R22" s="66">
        <v>3852429</v>
      </c>
      <c r="S22" s="66">
        <v>1650000</v>
      </c>
      <c r="T22" s="66">
        <v>2915861.76</v>
      </c>
      <c r="U22" s="66">
        <v>3769669</v>
      </c>
      <c r="V22" s="66">
        <v>3015741</v>
      </c>
      <c r="W22" s="66">
        <v>2935294.1176470588</v>
      </c>
      <c r="X22" s="66">
        <v>4500000</v>
      </c>
      <c r="Y22" s="66">
        <v>3808000</v>
      </c>
      <c r="Z22" s="66">
        <v>3782895</v>
      </c>
      <c r="AA22" s="66">
        <v>3558099.9999999995</v>
      </c>
      <c r="AB22" s="66">
        <v>5250000</v>
      </c>
      <c r="AC22" s="67">
        <f t="shared" si="0"/>
        <v>3782895</v>
      </c>
      <c r="AD22" s="75">
        <f t="shared" si="1"/>
        <v>1</v>
      </c>
      <c r="AE22" s="75">
        <f t="shared" si="2"/>
        <v>2</v>
      </c>
      <c r="AF22" s="75">
        <f t="shared" si="3"/>
        <v>1</v>
      </c>
      <c r="AG22" s="75">
        <f t="shared" si="4"/>
        <v>2</v>
      </c>
      <c r="AH22" s="75">
        <f t="shared" si="5"/>
        <v>1</v>
      </c>
      <c r="AI22" s="75">
        <f t="shared" si="6"/>
        <v>1</v>
      </c>
      <c r="AJ22" s="75">
        <f t="shared" si="7"/>
        <v>0</v>
      </c>
      <c r="AK22" s="75">
        <f t="shared" si="8"/>
        <v>0</v>
      </c>
      <c r="AL22" s="75">
        <f t="shared" si="9"/>
        <v>1</v>
      </c>
      <c r="AM22" s="75">
        <f t="shared" si="10"/>
        <v>1</v>
      </c>
      <c r="AN22" s="75">
        <f t="shared" si="11"/>
        <v>0</v>
      </c>
      <c r="AO22" s="75">
        <f t="shared" si="12"/>
        <v>0</v>
      </c>
      <c r="AP22" s="75">
        <f t="shared" si="13"/>
        <v>1</v>
      </c>
      <c r="AQ22" s="75">
        <f t="shared" si="14"/>
        <v>0</v>
      </c>
      <c r="AR22" s="75">
        <f t="shared" si="15"/>
        <v>1</v>
      </c>
      <c r="AS22" s="75">
        <f t="shared" si="16"/>
        <v>0</v>
      </c>
      <c r="AT22" s="75">
        <f t="shared" si="17"/>
        <v>0</v>
      </c>
      <c r="AU22" s="75">
        <f t="shared" si="18"/>
        <v>2</v>
      </c>
      <c r="AV22" s="75">
        <f t="shared" si="19"/>
        <v>0</v>
      </c>
      <c r="AW22" s="75">
        <f t="shared" si="20"/>
        <v>0</v>
      </c>
      <c r="AX22" s="75">
        <f t="shared" si="21"/>
        <v>1</v>
      </c>
      <c r="AY22" s="75">
        <f t="shared" si="22"/>
        <v>1</v>
      </c>
      <c r="AZ22" s="75">
        <f t="shared" si="23"/>
        <v>2</v>
      </c>
      <c r="BA22" s="75">
        <f t="shared" si="24"/>
        <v>2</v>
      </c>
      <c r="BB22" s="75">
        <f t="shared" si="25"/>
        <v>0</v>
      </c>
    </row>
    <row r="23" spans="1:54" ht="45">
      <c r="A23" s="14" t="s">
        <v>643</v>
      </c>
      <c r="B23" s="14" t="s">
        <v>638</v>
      </c>
      <c r="C23" s="55">
        <v>1</v>
      </c>
      <c r="D23" s="57">
        <v>3760075</v>
      </c>
      <c r="E23" s="58">
        <v>3986458</v>
      </c>
      <c r="F23" s="59">
        <v>5162500</v>
      </c>
      <c r="G23" s="60">
        <v>3833788</v>
      </c>
      <c r="H23" s="61">
        <v>5644800.0000000009</v>
      </c>
      <c r="I23" s="60">
        <v>4407880</v>
      </c>
      <c r="J23" s="65">
        <v>11939667</v>
      </c>
      <c r="K23" s="66">
        <v>892500</v>
      </c>
      <c r="L23" s="66">
        <v>4286283</v>
      </c>
      <c r="M23" s="66">
        <v>3926083</v>
      </c>
      <c r="N23" s="66">
        <v>2641000</v>
      </c>
      <c r="O23" s="66">
        <v>2466750</v>
      </c>
      <c r="P23" s="66">
        <v>4760000</v>
      </c>
      <c r="Q23" s="91">
        <v>4115385</v>
      </c>
      <c r="R23" s="66">
        <v>4067506</v>
      </c>
      <c r="S23" s="66">
        <v>1950000</v>
      </c>
      <c r="T23" s="66">
        <v>5102758.08</v>
      </c>
      <c r="U23" s="66">
        <v>4293666</v>
      </c>
      <c r="V23" s="66">
        <v>4732949</v>
      </c>
      <c r="W23" s="66">
        <v>3529411.7647058824</v>
      </c>
      <c r="X23" s="66">
        <v>5162500</v>
      </c>
      <c r="Y23" s="66">
        <v>3927000</v>
      </c>
      <c r="Z23" s="66">
        <v>3855750</v>
      </c>
      <c r="AA23" s="66">
        <v>4789750</v>
      </c>
      <c r="AB23" s="66">
        <v>7350000</v>
      </c>
      <c r="AC23" s="67">
        <f t="shared" si="0"/>
        <v>4115385</v>
      </c>
      <c r="AD23" s="75">
        <f t="shared" si="1"/>
        <v>2</v>
      </c>
      <c r="AE23" s="75">
        <f t="shared" si="2"/>
        <v>2</v>
      </c>
      <c r="AF23" s="75">
        <f t="shared" si="3"/>
        <v>0</v>
      </c>
      <c r="AG23" s="75">
        <f t="shared" si="4"/>
        <v>2</v>
      </c>
      <c r="AH23" s="75">
        <f t="shared" si="5"/>
        <v>0</v>
      </c>
      <c r="AI23" s="75">
        <f t="shared" si="6"/>
        <v>1</v>
      </c>
      <c r="AJ23" s="75">
        <f t="shared" si="7"/>
        <v>0</v>
      </c>
      <c r="AK23" s="75">
        <f t="shared" si="8"/>
        <v>0</v>
      </c>
      <c r="AL23" s="75">
        <f t="shared" si="9"/>
        <v>1</v>
      </c>
      <c r="AM23" s="75">
        <f t="shared" si="10"/>
        <v>2</v>
      </c>
      <c r="AN23" s="75">
        <f t="shared" si="11"/>
        <v>0</v>
      </c>
      <c r="AO23" s="75">
        <f t="shared" si="12"/>
        <v>0</v>
      </c>
      <c r="AP23" s="75">
        <f t="shared" si="13"/>
        <v>1</v>
      </c>
      <c r="AQ23" s="75">
        <f t="shared" si="14"/>
        <v>2</v>
      </c>
      <c r="AR23" s="75">
        <f t="shared" si="15"/>
        <v>2</v>
      </c>
      <c r="AS23" s="75">
        <f t="shared" si="16"/>
        <v>0</v>
      </c>
      <c r="AT23" s="75">
        <f t="shared" si="17"/>
        <v>0</v>
      </c>
      <c r="AU23" s="75">
        <f t="shared" si="18"/>
        <v>1</v>
      </c>
      <c r="AV23" s="75">
        <f t="shared" si="19"/>
        <v>1</v>
      </c>
      <c r="AW23" s="75">
        <f t="shared" si="20"/>
        <v>2</v>
      </c>
      <c r="AX23" s="75">
        <f t="shared" si="21"/>
        <v>0</v>
      </c>
      <c r="AY23" s="75">
        <f t="shared" si="22"/>
        <v>2</v>
      </c>
      <c r="AZ23" s="75">
        <f t="shared" si="23"/>
        <v>2</v>
      </c>
      <c r="BA23" s="75">
        <f t="shared" si="24"/>
        <v>1</v>
      </c>
      <c r="BB23" s="75">
        <f t="shared" si="25"/>
        <v>0</v>
      </c>
    </row>
    <row r="24" spans="1:54" ht="60">
      <c r="A24" s="14" t="s">
        <v>643</v>
      </c>
      <c r="B24" s="14" t="s">
        <v>639</v>
      </c>
      <c r="C24" s="55">
        <v>1</v>
      </c>
      <c r="D24" s="57">
        <v>4532568</v>
      </c>
      <c r="E24" s="58">
        <v>4841699</v>
      </c>
      <c r="F24" s="59">
        <v>5812500</v>
      </c>
      <c r="G24" s="60">
        <v>4742202</v>
      </c>
      <c r="H24" s="61">
        <v>7257600</v>
      </c>
      <c r="I24" s="60">
        <v>4905402</v>
      </c>
      <c r="J24" s="65">
        <v>13486667</v>
      </c>
      <c r="K24" s="66">
        <v>1011500</v>
      </c>
      <c r="L24" s="66">
        <v>4770080</v>
      </c>
      <c r="M24" s="66">
        <v>4811296</v>
      </c>
      <c r="N24" s="66">
        <v>3336000</v>
      </c>
      <c r="O24" s="66">
        <v>2694450</v>
      </c>
      <c r="P24" s="66">
        <v>5309231</v>
      </c>
      <c r="Q24" s="91">
        <v>5144231</v>
      </c>
      <c r="R24" s="66">
        <v>4571160</v>
      </c>
      <c r="S24" s="66">
        <v>2300000</v>
      </c>
      <c r="T24" s="66">
        <v>5588735.04</v>
      </c>
      <c r="U24" s="66">
        <v>4709396</v>
      </c>
      <c r="V24" s="66">
        <v>5621015</v>
      </c>
      <c r="W24" s="66">
        <v>4647058.823529412</v>
      </c>
      <c r="X24" s="66">
        <v>5812500</v>
      </c>
      <c r="Y24" s="66">
        <v>3570000</v>
      </c>
      <c r="Z24" s="66">
        <v>4679336</v>
      </c>
      <c r="AA24" s="66">
        <v>7116199.9999999991</v>
      </c>
      <c r="AB24" s="66">
        <v>9400000</v>
      </c>
      <c r="AC24" s="67">
        <f t="shared" si="0"/>
        <v>4811296</v>
      </c>
      <c r="AD24" s="75">
        <f t="shared" si="1"/>
        <v>2</v>
      </c>
      <c r="AE24" s="75">
        <f t="shared" si="2"/>
        <v>1</v>
      </c>
      <c r="AF24" s="75">
        <f t="shared" si="3"/>
        <v>0</v>
      </c>
      <c r="AG24" s="75">
        <f t="shared" si="4"/>
        <v>2</v>
      </c>
      <c r="AH24" s="75">
        <f t="shared" si="5"/>
        <v>0</v>
      </c>
      <c r="AI24" s="75">
        <f t="shared" si="6"/>
        <v>1</v>
      </c>
      <c r="AJ24" s="75">
        <f t="shared" si="7"/>
        <v>0</v>
      </c>
      <c r="AK24" s="75">
        <f t="shared" si="8"/>
        <v>0</v>
      </c>
      <c r="AL24" s="75">
        <f t="shared" si="9"/>
        <v>2</v>
      </c>
      <c r="AM24" s="75">
        <f t="shared" si="10"/>
        <v>2</v>
      </c>
      <c r="AN24" s="75">
        <f t="shared" si="11"/>
        <v>0</v>
      </c>
      <c r="AO24" s="75">
        <f t="shared" si="12"/>
        <v>0</v>
      </c>
      <c r="AP24" s="75">
        <f t="shared" si="13"/>
        <v>1</v>
      </c>
      <c r="AQ24" s="75">
        <f t="shared" si="14"/>
        <v>1</v>
      </c>
      <c r="AR24" s="75">
        <f t="shared" si="15"/>
        <v>2</v>
      </c>
      <c r="AS24" s="75">
        <f t="shared" si="16"/>
        <v>0</v>
      </c>
      <c r="AT24" s="75">
        <f t="shared" si="17"/>
        <v>1</v>
      </c>
      <c r="AU24" s="75">
        <f t="shared" si="18"/>
        <v>2</v>
      </c>
      <c r="AV24" s="75">
        <f t="shared" si="19"/>
        <v>1</v>
      </c>
      <c r="AW24" s="75">
        <f t="shared" si="20"/>
        <v>2</v>
      </c>
      <c r="AX24" s="75">
        <f t="shared" si="21"/>
        <v>0</v>
      </c>
      <c r="AY24" s="75">
        <f t="shared" si="22"/>
        <v>0</v>
      </c>
      <c r="AZ24" s="75">
        <f t="shared" si="23"/>
        <v>2</v>
      </c>
      <c r="BA24" s="75">
        <f t="shared" si="24"/>
        <v>0</v>
      </c>
      <c r="BB24" s="75">
        <f t="shared" si="25"/>
        <v>0</v>
      </c>
    </row>
    <row r="25" spans="1:54" ht="45">
      <c r="A25" s="14" t="s">
        <v>643</v>
      </c>
      <c r="B25" s="14" t="s">
        <v>640</v>
      </c>
      <c r="C25" s="55">
        <v>1</v>
      </c>
      <c r="D25" s="57">
        <v>6388147</v>
      </c>
      <c r="E25" s="58">
        <v>6249039</v>
      </c>
      <c r="F25" s="59">
        <v>6437500</v>
      </c>
      <c r="G25" s="60">
        <v>4828706</v>
      </c>
      <c r="H25" s="61">
        <v>9811200</v>
      </c>
      <c r="I25" s="60">
        <v>6732388</v>
      </c>
      <c r="J25" s="65">
        <v>14577500</v>
      </c>
      <c r="K25" s="66">
        <v>1041250</v>
      </c>
      <c r="L25" s="66">
        <v>6546667</v>
      </c>
      <c r="M25" s="66">
        <v>6124857</v>
      </c>
      <c r="N25" s="66">
        <v>3800000</v>
      </c>
      <c r="O25" s="66">
        <v>3377550</v>
      </c>
      <c r="P25" s="66">
        <v>6224615</v>
      </c>
      <c r="Q25" s="91">
        <v>6344552</v>
      </c>
      <c r="R25" s="66">
        <v>6486458</v>
      </c>
      <c r="S25" s="66">
        <v>2650000</v>
      </c>
      <c r="T25" s="66">
        <v>6317700.4800000004</v>
      </c>
      <c r="U25" s="66">
        <v>6077492</v>
      </c>
      <c r="V25" s="66">
        <v>8032681</v>
      </c>
      <c r="W25" s="66">
        <v>5082352.9411764704</v>
      </c>
      <c r="X25" s="66">
        <v>6437500</v>
      </c>
      <c r="Y25" s="66">
        <v>5117000</v>
      </c>
      <c r="Z25" s="66">
        <v>5919081</v>
      </c>
      <c r="AA25" s="66">
        <v>10400600</v>
      </c>
      <c r="AB25" s="66">
        <v>12800000</v>
      </c>
      <c r="AC25" s="67">
        <f t="shared" si="0"/>
        <v>6317700.4800000004</v>
      </c>
      <c r="AD25" s="75">
        <f t="shared" si="1"/>
        <v>1</v>
      </c>
      <c r="AE25" s="75">
        <f t="shared" si="2"/>
        <v>2</v>
      </c>
      <c r="AF25" s="75">
        <f t="shared" si="3"/>
        <v>1</v>
      </c>
      <c r="AG25" s="75">
        <f t="shared" si="4"/>
        <v>0</v>
      </c>
      <c r="AH25" s="75">
        <f t="shared" si="5"/>
        <v>0</v>
      </c>
      <c r="AI25" s="75">
        <f t="shared" si="6"/>
        <v>1</v>
      </c>
      <c r="AJ25" s="75">
        <f t="shared" si="7"/>
        <v>0</v>
      </c>
      <c r="AK25" s="75">
        <f t="shared" si="8"/>
        <v>0</v>
      </c>
      <c r="AL25" s="75">
        <f t="shared" si="9"/>
        <v>1</v>
      </c>
      <c r="AM25" s="75">
        <f t="shared" si="10"/>
        <v>2</v>
      </c>
      <c r="AN25" s="75">
        <f t="shared" si="11"/>
        <v>0</v>
      </c>
      <c r="AO25" s="75">
        <f t="shared" si="12"/>
        <v>0</v>
      </c>
      <c r="AP25" s="75">
        <f t="shared" si="13"/>
        <v>2</v>
      </c>
      <c r="AQ25" s="75">
        <f t="shared" si="14"/>
        <v>1</v>
      </c>
      <c r="AR25" s="75">
        <f t="shared" si="15"/>
        <v>1</v>
      </c>
      <c r="AS25" s="75">
        <f t="shared" si="16"/>
        <v>0</v>
      </c>
      <c r="AT25" s="75">
        <f t="shared" si="17"/>
        <v>2</v>
      </c>
      <c r="AU25" s="75">
        <f t="shared" si="18"/>
        <v>2</v>
      </c>
      <c r="AV25" s="75">
        <f t="shared" si="19"/>
        <v>0</v>
      </c>
      <c r="AW25" s="75">
        <f t="shared" si="20"/>
        <v>2</v>
      </c>
      <c r="AX25" s="75">
        <f t="shared" si="21"/>
        <v>1</v>
      </c>
      <c r="AY25" s="75">
        <f t="shared" si="22"/>
        <v>2</v>
      </c>
      <c r="AZ25" s="75">
        <f t="shared" si="23"/>
        <v>2</v>
      </c>
      <c r="BA25" s="75">
        <f t="shared" si="24"/>
        <v>0</v>
      </c>
      <c r="BB25" s="75">
        <f t="shared" si="25"/>
        <v>0</v>
      </c>
    </row>
    <row r="26" spans="1:54" ht="45">
      <c r="A26" s="14" t="s">
        <v>644</v>
      </c>
      <c r="B26" s="15" t="s">
        <v>635</v>
      </c>
      <c r="C26" s="55">
        <v>1</v>
      </c>
      <c r="D26" s="57">
        <v>1180298</v>
      </c>
      <c r="E26" s="58">
        <v>1265515</v>
      </c>
      <c r="F26" s="59">
        <v>7000000</v>
      </c>
      <c r="G26" s="60">
        <v>1207401</v>
      </c>
      <c r="H26" s="61">
        <v>2380000.0000000005</v>
      </c>
      <c r="I26" s="60">
        <v>1193136</v>
      </c>
      <c r="J26" s="65">
        <v>1586667</v>
      </c>
      <c r="K26" s="66">
        <v>2142000</v>
      </c>
      <c r="L26" s="66">
        <v>1160221</v>
      </c>
      <c r="M26" s="66">
        <v>1179161</v>
      </c>
      <c r="N26" s="66">
        <v>1087500</v>
      </c>
      <c r="O26" s="66">
        <v>976600</v>
      </c>
      <c r="P26" s="66">
        <v>3295385</v>
      </c>
      <c r="Q26" s="91">
        <v>1371795</v>
      </c>
      <c r="R26" s="66">
        <v>1066331</v>
      </c>
      <c r="S26" s="66">
        <v>1600000</v>
      </c>
      <c r="T26" s="66">
        <v>3037356</v>
      </c>
      <c r="U26" s="66">
        <v>1147663</v>
      </c>
      <c r="V26" s="66">
        <v>1415223</v>
      </c>
      <c r="W26" s="66">
        <v>1411764.705882353</v>
      </c>
      <c r="X26" s="66">
        <v>7000000</v>
      </c>
      <c r="Y26" s="66">
        <v>1190000</v>
      </c>
      <c r="Z26" s="66">
        <v>1147586</v>
      </c>
      <c r="AA26" s="66">
        <v>1231650</v>
      </c>
      <c r="AB26" s="66">
        <v>1200000</v>
      </c>
      <c r="AC26" s="67">
        <f t="shared" si="0"/>
        <v>1231650</v>
      </c>
      <c r="AD26" s="75">
        <f t="shared" si="1"/>
        <v>2</v>
      </c>
      <c r="AE26" s="75">
        <f t="shared" si="2"/>
        <v>1</v>
      </c>
      <c r="AF26" s="75">
        <f t="shared" si="3"/>
        <v>0</v>
      </c>
      <c r="AG26" s="75">
        <f t="shared" si="4"/>
        <v>2</v>
      </c>
      <c r="AH26" s="75">
        <f t="shared" si="5"/>
        <v>0</v>
      </c>
      <c r="AI26" s="75">
        <f t="shared" si="6"/>
        <v>2</v>
      </c>
      <c r="AJ26" s="75">
        <f t="shared" si="7"/>
        <v>0</v>
      </c>
      <c r="AK26" s="75">
        <f t="shared" si="8"/>
        <v>0</v>
      </c>
      <c r="AL26" s="75">
        <f t="shared" si="9"/>
        <v>2</v>
      </c>
      <c r="AM26" s="75">
        <f t="shared" si="10"/>
        <v>2</v>
      </c>
      <c r="AN26" s="75">
        <f t="shared" si="11"/>
        <v>2</v>
      </c>
      <c r="AO26" s="75">
        <f t="shared" si="12"/>
        <v>0</v>
      </c>
      <c r="AP26" s="75">
        <f t="shared" si="13"/>
        <v>0</v>
      </c>
      <c r="AQ26" s="75">
        <f t="shared" si="14"/>
        <v>1</v>
      </c>
      <c r="AR26" s="75">
        <f t="shared" si="15"/>
        <v>2</v>
      </c>
      <c r="AS26" s="75">
        <f t="shared" si="16"/>
        <v>0</v>
      </c>
      <c r="AT26" s="75">
        <f t="shared" si="17"/>
        <v>0</v>
      </c>
      <c r="AU26" s="75">
        <f t="shared" si="18"/>
        <v>2</v>
      </c>
      <c r="AV26" s="75">
        <f t="shared" si="19"/>
        <v>1</v>
      </c>
      <c r="AW26" s="75">
        <f t="shared" si="20"/>
        <v>1</v>
      </c>
      <c r="AX26" s="75">
        <f t="shared" si="21"/>
        <v>0</v>
      </c>
      <c r="AY26" s="75">
        <f t="shared" si="22"/>
        <v>2</v>
      </c>
      <c r="AZ26" s="75">
        <f t="shared" si="23"/>
        <v>2</v>
      </c>
      <c r="BA26" s="75">
        <f t="shared" si="24"/>
        <v>2</v>
      </c>
      <c r="BB26" s="75">
        <f t="shared" si="25"/>
        <v>2</v>
      </c>
    </row>
    <row r="27" spans="1:54" ht="45">
      <c r="A27" s="14" t="s">
        <v>644</v>
      </c>
      <c r="B27" s="14" t="s">
        <v>636</v>
      </c>
      <c r="C27" s="55">
        <v>1</v>
      </c>
      <c r="D27" s="57">
        <v>2221168</v>
      </c>
      <c r="E27" s="58">
        <v>2267977</v>
      </c>
      <c r="F27" s="59">
        <v>8062500</v>
      </c>
      <c r="G27" s="60">
        <v>2433000</v>
      </c>
      <c r="H27" s="61">
        <v>3010000</v>
      </c>
      <c r="I27" s="60">
        <v>2597323</v>
      </c>
      <c r="J27" s="65">
        <v>2578333</v>
      </c>
      <c r="K27" s="66">
        <v>2713200</v>
      </c>
      <c r="L27" s="66">
        <v>2525673</v>
      </c>
      <c r="M27" s="66">
        <v>2091988</v>
      </c>
      <c r="N27" s="66">
        <v>1421000</v>
      </c>
      <c r="O27" s="66">
        <v>1518000</v>
      </c>
      <c r="P27" s="66">
        <v>3295385</v>
      </c>
      <c r="Q27" s="91">
        <v>1886217</v>
      </c>
      <c r="R27" s="66">
        <v>1826878</v>
      </c>
      <c r="S27" s="66">
        <v>1800000</v>
      </c>
      <c r="T27" s="66">
        <v>3847317.6</v>
      </c>
      <c r="U27" s="66">
        <v>2524778</v>
      </c>
      <c r="V27" s="66">
        <v>1978155</v>
      </c>
      <c r="W27" s="66">
        <v>1882352.9411764706</v>
      </c>
      <c r="X27" s="66">
        <v>8062500</v>
      </c>
      <c r="Y27" s="66">
        <v>2142000</v>
      </c>
      <c r="Z27" s="66">
        <v>2263094</v>
      </c>
      <c r="AA27" s="66">
        <v>2463300</v>
      </c>
      <c r="AB27" s="66">
        <v>2250000</v>
      </c>
      <c r="AC27" s="67">
        <f t="shared" si="0"/>
        <v>2267977</v>
      </c>
      <c r="AD27" s="75">
        <f t="shared" si="1"/>
        <v>2</v>
      </c>
      <c r="AE27" s="75">
        <f t="shared" si="2"/>
        <v>2</v>
      </c>
      <c r="AF27" s="75">
        <f t="shared" si="3"/>
        <v>0</v>
      </c>
      <c r="AG27" s="75">
        <f t="shared" si="4"/>
        <v>1</v>
      </c>
      <c r="AH27" s="75">
        <f t="shared" si="5"/>
        <v>0</v>
      </c>
      <c r="AI27" s="75">
        <f t="shared" si="6"/>
        <v>1</v>
      </c>
      <c r="AJ27" s="75">
        <f t="shared" si="7"/>
        <v>1</v>
      </c>
      <c r="AK27" s="75">
        <f t="shared" si="8"/>
        <v>1</v>
      </c>
      <c r="AL27" s="75">
        <f t="shared" si="9"/>
        <v>1</v>
      </c>
      <c r="AM27" s="75">
        <f t="shared" si="10"/>
        <v>2</v>
      </c>
      <c r="AN27" s="75">
        <f t="shared" si="11"/>
        <v>0</v>
      </c>
      <c r="AO27" s="75">
        <f t="shared" si="12"/>
        <v>0</v>
      </c>
      <c r="AP27" s="75">
        <f t="shared" si="13"/>
        <v>0</v>
      </c>
      <c r="AQ27" s="75">
        <f t="shared" si="14"/>
        <v>2</v>
      </c>
      <c r="AR27" s="75">
        <f t="shared" si="15"/>
        <v>2</v>
      </c>
      <c r="AS27" s="75">
        <f t="shared" si="16"/>
        <v>0</v>
      </c>
      <c r="AT27" s="75">
        <f t="shared" si="17"/>
        <v>0</v>
      </c>
      <c r="AU27" s="75">
        <f t="shared" si="18"/>
        <v>1</v>
      </c>
      <c r="AV27" s="75">
        <f t="shared" si="19"/>
        <v>2</v>
      </c>
      <c r="AW27" s="75">
        <f t="shared" si="20"/>
        <v>2</v>
      </c>
      <c r="AX27" s="75">
        <f t="shared" si="21"/>
        <v>0</v>
      </c>
      <c r="AY27" s="75">
        <f t="shared" si="22"/>
        <v>2</v>
      </c>
      <c r="AZ27" s="75">
        <f t="shared" si="23"/>
        <v>2</v>
      </c>
      <c r="BA27" s="75">
        <f t="shared" si="24"/>
        <v>1</v>
      </c>
      <c r="BB27" s="75">
        <f t="shared" si="25"/>
        <v>2</v>
      </c>
    </row>
    <row r="28" spans="1:54" ht="45">
      <c r="A28" s="14" t="s">
        <v>644</v>
      </c>
      <c r="B28" s="14" t="s">
        <v>637</v>
      </c>
      <c r="C28" s="55">
        <v>1</v>
      </c>
      <c r="D28" s="57">
        <v>4232949</v>
      </c>
      <c r="E28" s="58">
        <v>4237378</v>
      </c>
      <c r="F28" s="59">
        <v>9943750</v>
      </c>
      <c r="G28" s="60">
        <v>4129758</v>
      </c>
      <c r="H28" s="61">
        <v>3167500.0000000005</v>
      </c>
      <c r="I28" s="60">
        <v>4432796</v>
      </c>
      <c r="J28" s="65">
        <v>3570000</v>
      </c>
      <c r="K28" s="66">
        <v>4569600</v>
      </c>
      <c r="L28" s="66">
        <v>4310512</v>
      </c>
      <c r="M28" s="66">
        <v>3485402</v>
      </c>
      <c r="N28" s="66">
        <v>1957500</v>
      </c>
      <c r="O28" s="66">
        <v>1884850</v>
      </c>
      <c r="P28" s="66">
        <v>3295385</v>
      </c>
      <c r="Q28" s="91">
        <v>2229167</v>
      </c>
      <c r="R28" s="66">
        <v>4178309</v>
      </c>
      <c r="S28" s="66">
        <v>2100000</v>
      </c>
      <c r="T28" s="66">
        <v>6479692.7999999998</v>
      </c>
      <c r="U28" s="66">
        <v>3951953</v>
      </c>
      <c r="V28" s="66">
        <v>2750478</v>
      </c>
      <c r="W28" s="66">
        <v>2529411.7647058824</v>
      </c>
      <c r="X28" s="66">
        <v>9943750</v>
      </c>
      <c r="Y28" s="66">
        <v>4046000</v>
      </c>
      <c r="Z28" s="66">
        <v>3063951</v>
      </c>
      <c r="AA28" s="66">
        <v>3284399.9999999995</v>
      </c>
      <c r="AB28" s="66">
        <v>3350000</v>
      </c>
      <c r="AC28" s="67">
        <f t="shared" si="0"/>
        <v>3570000</v>
      </c>
      <c r="AD28" s="75">
        <f t="shared" si="1"/>
        <v>1</v>
      </c>
      <c r="AE28" s="75">
        <f t="shared" si="2"/>
        <v>1</v>
      </c>
      <c r="AF28" s="75">
        <f t="shared" si="3"/>
        <v>0</v>
      </c>
      <c r="AG28" s="75">
        <f t="shared" si="4"/>
        <v>1</v>
      </c>
      <c r="AH28" s="75">
        <f t="shared" si="5"/>
        <v>2</v>
      </c>
      <c r="AI28" s="75">
        <f t="shared" si="6"/>
        <v>0</v>
      </c>
      <c r="AJ28" s="75">
        <f t="shared" si="7"/>
        <v>2</v>
      </c>
      <c r="AK28" s="75">
        <f t="shared" si="8"/>
        <v>0</v>
      </c>
      <c r="AL28" s="75">
        <f t="shared" si="9"/>
        <v>0</v>
      </c>
      <c r="AM28" s="75">
        <f t="shared" si="10"/>
        <v>2</v>
      </c>
      <c r="AN28" s="75">
        <f t="shared" si="11"/>
        <v>0</v>
      </c>
      <c r="AO28" s="75">
        <f t="shared" si="12"/>
        <v>0</v>
      </c>
      <c r="AP28" s="75">
        <f t="shared" si="13"/>
        <v>2</v>
      </c>
      <c r="AQ28" s="75">
        <f t="shared" si="14"/>
        <v>0</v>
      </c>
      <c r="AR28" s="75">
        <f t="shared" si="15"/>
        <v>1</v>
      </c>
      <c r="AS28" s="75">
        <f t="shared" si="16"/>
        <v>0</v>
      </c>
      <c r="AT28" s="75">
        <f t="shared" si="17"/>
        <v>0</v>
      </c>
      <c r="AU28" s="75">
        <f t="shared" si="18"/>
        <v>1</v>
      </c>
      <c r="AV28" s="75">
        <f t="shared" si="19"/>
        <v>0</v>
      </c>
      <c r="AW28" s="75">
        <f t="shared" si="20"/>
        <v>0</v>
      </c>
      <c r="AX28" s="75">
        <f t="shared" si="21"/>
        <v>0</v>
      </c>
      <c r="AY28" s="75">
        <f t="shared" si="22"/>
        <v>1</v>
      </c>
      <c r="AZ28" s="75">
        <f t="shared" si="23"/>
        <v>2</v>
      </c>
      <c r="BA28" s="75">
        <f t="shared" si="24"/>
        <v>2</v>
      </c>
      <c r="BB28" s="75">
        <f t="shared" si="25"/>
        <v>2</v>
      </c>
    </row>
    <row r="29" spans="1:54" ht="45">
      <c r="A29" s="14" t="s">
        <v>644</v>
      </c>
      <c r="B29" s="14" t="s">
        <v>638</v>
      </c>
      <c r="C29" s="55">
        <v>1</v>
      </c>
      <c r="D29" s="57">
        <v>5918914</v>
      </c>
      <c r="E29" s="58">
        <v>5505427</v>
      </c>
      <c r="F29" s="59">
        <v>10500000</v>
      </c>
      <c r="G29" s="60">
        <v>5555332</v>
      </c>
      <c r="H29" s="61">
        <v>4252500</v>
      </c>
      <c r="I29" s="60">
        <v>6304022</v>
      </c>
      <c r="J29" s="65">
        <v>4561667</v>
      </c>
      <c r="K29" s="66">
        <v>6854400</v>
      </c>
      <c r="L29" s="66">
        <v>6130118</v>
      </c>
      <c r="M29" s="66">
        <v>4880934</v>
      </c>
      <c r="N29" s="66">
        <v>2392500</v>
      </c>
      <c r="O29" s="66">
        <v>2520200</v>
      </c>
      <c r="P29" s="66">
        <v>3295385</v>
      </c>
      <c r="Q29" s="91">
        <v>3086538</v>
      </c>
      <c r="R29" s="66">
        <v>5587469</v>
      </c>
      <c r="S29" s="66">
        <v>2350000</v>
      </c>
      <c r="T29" s="66">
        <v>9719539.1999999993</v>
      </c>
      <c r="U29" s="66">
        <v>5517412</v>
      </c>
      <c r="V29" s="66">
        <v>4467686</v>
      </c>
      <c r="W29" s="66">
        <v>3000588.2352941176</v>
      </c>
      <c r="X29" s="66">
        <v>10500000</v>
      </c>
      <c r="Y29" s="66">
        <v>5593000</v>
      </c>
      <c r="Z29" s="66">
        <v>5783689</v>
      </c>
      <c r="AA29" s="66">
        <v>4789750</v>
      </c>
      <c r="AB29" s="66">
        <v>4300000</v>
      </c>
      <c r="AC29" s="67">
        <f t="shared" si="0"/>
        <v>5505427</v>
      </c>
      <c r="AD29" s="75">
        <f t="shared" si="1"/>
        <v>1</v>
      </c>
      <c r="AE29" s="75">
        <f t="shared" si="2"/>
        <v>2</v>
      </c>
      <c r="AF29" s="75">
        <f t="shared" si="3"/>
        <v>0</v>
      </c>
      <c r="AG29" s="75">
        <f t="shared" si="4"/>
        <v>1</v>
      </c>
      <c r="AH29" s="75">
        <f t="shared" si="5"/>
        <v>0</v>
      </c>
      <c r="AI29" s="75">
        <f t="shared" si="6"/>
        <v>1</v>
      </c>
      <c r="AJ29" s="75">
        <f t="shared" si="7"/>
        <v>2</v>
      </c>
      <c r="AK29" s="75">
        <f t="shared" si="8"/>
        <v>0</v>
      </c>
      <c r="AL29" s="75">
        <f t="shared" si="9"/>
        <v>1</v>
      </c>
      <c r="AM29" s="75">
        <f t="shared" si="10"/>
        <v>2</v>
      </c>
      <c r="AN29" s="75">
        <f t="shared" si="11"/>
        <v>0</v>
      </c>
      <c r="AO29" s="75">
        <f t="shared" si="12"/>
        <v>0</v>
      </c>
      <c r="AP29" s="75">
        <f t="shared" si="13"/>
        <v>0</v>
      </c>
      <c r="AQ29" s="75">
        <f t="shared" si="14"/>
        <v>0</v>
      </c>
      <c r="AR29" s="75">
        <f t="shared" si="15"/>
        <v>1</v>
      </c>
      <c r="AS29" s="75">
        <f t="shared" si="16"/>
        <v>0</v>
      </c>
      <c r="AT29" s="75">
        <f t="shared" si="17"/>
        <v>0</v>
      </c>
      <c r="AU29" s="75">
        <f t="shared" si="18"/>
        <v>1</v>
      </c>
      <c r="AV29" s="75">
        <f t="shared" si="19"/>
        <v>2</v>
      </c>
      <c r="AW29" s="75">
        <f t="shared" si="20"/>
        <v>0</v>
      </c>
      <c r="AX29" s="75">
        <f t="shared" si="21"/>
        <v>0</v>
      </c>
      <c r="AY29" s="75">
        <f t="shared" si="22"/>
        <v>1</v>
      </c>
      <c r="AZ29" s="75">
        <f t="shared" si="23"/>
        <v>1</v>
      </c>
      <c r="BA29" s="75">
        <f t="shared" si="24"/>
        <v>2</v>
      </c>
      <c r="BB29" s="75">
        <f t="shared" si="25"/>
        <v>0</v>
      </c>
    </row>
    <row r="30" spans="1:54" ht="60">
      <c r="A30" s="14" t="s">
        <v>644</v>
      </c>
      <c r="B30" s="14" t="s">
        <v>639</v>
      </c>
      <c r="C30" s="55">
        <v>1</v>
      </c>
      <c r="D30" s="57">
        <v>6539498</v>
      </c>
      <c r="E30" s="58">
        <v>6628345</v>
      </c>
      <c r="F30" s="59">
        <v>11187500</v>
      </c>
      <c r="G30" s="60">
        <v>7261237</v>
      </c>
      <c r="H30" s="61">
        <v>5110000.0000000009</v>
      </c>
      <c r="I30" s="60">
        <v>7733027</v>
      </c>
      <c r="J30" s="65">
        <v>6148333</v>
      </c>
      <c r="K30" s="66">
        <v>8282400</v>
      </c>
      <c r="L30" s="66">
        <v>7519702</v>
      </c>
      <c r="M30" s="66">
        <v>7574080</v>
      </c>
      <c r="N30" s="66">
        <v>3552500</v>
      </c>
      <c r="O30" s="66">
        <v>3304200</v>
      </c>
      <c r="P30" s="66">
        <v>3295385</v>
      </c>
      <c r="Q30" s="91">
        <v>4972757</v>
      </c>
      <c r="R30" s="66">
        <v>7031108</v>
      </c>
      <c r="S30" s="66">
        <v>2650000</v>
      </c>
      <c r="T30" s="66">
        <v>11744443.199999999</v>
      </c>
      <c r="U30" s="66">
        <v>7208419</v>
      </c>
      <c r="V30" s="66">
        <v>5355752</v>
      </c>
      <c r="W30" s="66">
        <v>3647058.823529412</v>
      </c>
      <c r="X30" s="66">
        <v>11187500</v>
      </c>
      <c r="Y30" s="66">
        <v>6188000</v>
      </c>
      <c r="Z30" s="66">
        <v>6605348</v>
      </c>
      <c r="AA30" s="66">
        <v>6158249.9999999991</v>
      </c>
      <c r="AB30" s="66">
        <v>5400000</v>
      </c>
      <c r="AC30" s="67">
        <f t="shared" si="0"/>
        <v>6539498</v>
      </c>
      <c r="AD30" s="75">
        <f t="shared" si="1"/>
        <v>2</v>
      </c>
      <c r="AE30" s="75">
        <f t="shared" si="2"/>
        <v>1</v>
      </c>
      <c r="AF30" s="75">
        <f t="shared" si="3"/>
        <v>0</v>
      </c>
      <c r="AG30" s="75">
        <f t="shared" si="4"/>
        <v>1</v>
      </c>
      <c r="AH30" s="75">
        <f t="shared" si="5"/>
        <v>0</v>
      </c>
      <c r="AI30" s="75">
        <f t="shared" si="6"/>
        <v>1</v>
      </c>
      <c r="AJ30" s="75">
        <f t="shared" si="7"/>
        <v>2</v>
      </c>
      <c r="AK30" s="75">
        <f t="shared" si="8"/>
        <v>0</v>
      </c>
      <c r="AL30" s="75">
        <f t="shared" si="9"/>
        <v>1</v>
      </c>
      <c r="AM30" s="75">
        <f t="shared" si="10"/>
        <v>1</v>
      </c>
      <c r="AN30" s="75">
        <f t="shared" si="11"/>
        <v>0</v>
      </c>
      <c r="AO30" s="75">
        <f t="shared" si="12"/>
        <v>0</v>
      </c>
      <c r="AP30" s="75">
        <f t="shared" si="13"/>
        <v>0</v>
      </c>
      <c r="AQ30" s="75">
        <f t="shared" si="14"/>
        <v>0</v>
      </c>
      <c r="AR30" s="75">
        <f t="shared" si="15"/>
        <v>1</v>
      </c>
      <c r="AS30" s="75">
        <f t="shared" si="16"/>
        <v>0</v>
      </c>
      <c r="AT30" s="75">
        <f t="shared" si="17"/>
        <v>0</v>
      </c>
      <c r="AU30" s="75">
        <f t="shared" si="18"/>
        <v>1</v>
      </c>
      <c r="AV30" s="75">
        <f t="shared" si="19"/>
        <v>2</v>
      </c>
      <c r="AW30" s="75">
        <f t="shared" si="20"/>
        <v>0</v>
      </c>
      <c r="AX30" s="75">
        <f t="shared" si="21"/>
        <v>0</v>
      </c>
      <c r="AY30" s="75">
        <f t="shared" si="22"/>
        <v>2</v>
      </c>
      <c r="AZ30" s="75">
        <f t="shared" si="23"/>
        <v>1</v>
      </c>
      <c r="BA30" s="75">
        <f t="shared" si="24"/>
        <v>2</v>
      </c>
      <c r="BB30" s="75">
        <f t="shared" si="25"/>
        <v>2</v>
      </c>
    </row>
    <row r="31" spans="1:54" ht="45">
      <c r="A31" s="14" t="s">
        <v>644</v>
      </c>
      <c r="B31" s="14" t="s">
        <v>640</v>
      </c>
      <c r="C31" s="55">
        <v>1</v>
      </c>
      <c r="D31" s="57">
        <v>10296965</v>
      </c>
      <c r="E31" s="58">
        <v>10171693</v>
      </c>
      <c r="F31" s="59">
        <v>11750000</v>
      </c>
      <c r="G31" s="60">
        <v>9595111</v>
      </c>
      <c r="H31" s="61">
        <v>10071250.000000002</v>
      </c>
      <c r="I31" s="60">
        <v>10046537</v>
      </c>
      <c r="J31" s="65">
        <v>8925000</v>
      </c>
      <c r="K31" s="66">
        <v>9282000</v>
      </c>
      <c r="L31" s="66">
        <v>9769391</v>
      </c>
      <c r="M31" s="66">
        <v>8756786</v>
      </c>
      <c r="N31" s="66">
        <v>4277500</v>
      </c>
      <c r="O31" s="66">
        <v>4145450</v>
      </c>
      <c r="P31" s="66">
        <v>3295385</v>
      </c>
      <c r="Q31" s="91">
        <v>11145833</v>
      </c>
      <c r="R31" s="66">
        <v>10212551</v>
      </c>
      <c r="S31" s="66">
        <v>2850000</v>
      </c>
      <c r="T31" s="66">
        <v>13161876</v>
      </c>
      <c r="U31" s="66">
        <v>9814855</v>
      </c>
      <c r="V31" s="66">
        <v>7767418</v>
      </c>
      <c r="W31" s="66">
        <v>4058823.5294117648</v>
      </c>
      <c r="X31" s="66">
        <v>11750000</v>
      </c>
      <c r="Y31" s="66">
        <v>9758000</v>
      </c>
      <c r="Z31" s="66">
        <v>8595426</v>
      </c>
      <c r="AA31" s="66">
        <v>7526749.9999999991</v>
      </c>
      <c r="AB31" s="66">
        <v>6400000</v>
      </c>
      <c r="AC31" s="67">
        <f t="shared" si="0"/>
        <v>9595111</v>
      </c>
      <c r="AD31" s="75">
        <f t="shared" si="1"/>
        <v>1</v>
      </c>
      <c r="AE31" s="75">
        <f t="shared" si="2"/>
        <v>1</v>
      </c>
      <c r="AF31" s="75">
        <f t="shared" si="3"/>
        <v>0</v>
      </c>
      <c r="AG31" s="75">
        <f t="shared" si="4"/>
        <v>2</v>
      </c>
      <c r="AH31" s="75">
        <f t="shared" si="5"/>
        <v>1</v>
      </c>
      <c r="AI31" s="75">
        <f t="shared" si="6"/>
        <v>1</v>
      </c>
      <c r="AJ31" s="75">
        <f t="shared" si="7"/>
        <v>2</v>
      </c>
      <c r="AK31" s="75">
        <f t="shared" si="8"/>
        <v>2</v>
      </c>
      <c r="AL31" s="75">
        <f t="shared" si="9"/>
        <v>1</v>
      </c>
      <c r="AM31" s="75">
        <f t="shared" si="10"/>
        <v>2</v>
      </c>
      <c r="AN31" s="75">
        <f t="shared" si="11"/>
        <v>0</v>
      </c>
      <c r="AO31" s="75">
        <f t="shared" si="12"/>
        <v>0</v>
      </c>
      <c r="AP31" s="75">
        <f t="shared" si="13"/>
        <v>0</v>
      </c>
      <c r="AQ31" s="75">
        <f t="shared" si="14"/>
        <v>1</v>
      </c>
      <c r="AR31" s="75">
        <f t="shared" si="15"/>
        <v>1</v>
      </c>
      <c r="AS31" s="75">
        <f t="shared" si="16"/>
        <v>0</v>
      </c>
      <c r="AT31" s="75">
        <f t="shared" si="17"/>
        <v>0</v>
      </c>
      <c r="AU31" s="75">
        <f t="shared" si="18"/>
        <v>1</v>
      </c>
      <c r="AV31" s="75">
        <f t="shared" si="19"/>
        <v>2</v>
      </c>
      <c r="AW31" s="75">
        <f t="shared" si="20"/>
        <v>0</v>
      </c>
      <c r="AX31" s="75">
        <f t="shared" si="21"/>
        <v>0</v>
      </c>
      <c r="AY31" s="75">
        <f t="shared" si="22"/>
        <v>1</v>
      </c>
      <c r="AZ31" s="75">
        <f t="shared" si="23"/>
        <v>2</v>
      </c>
      <c r="BA31" s="75">
        <f t="shared" si="24"/>
        <v>0</v>
      </c>
      <c r="BB31" s="75">
        <f t="shared" si="25"/>
        <v>0</v>
      </c>
    </row>
    <row r="32" spans="1:54" ht="45">
      <c r="A32" s="14" t="s">
        <v>645</v>
      </c>
      <c r="B32" s="15" t="s">
        <v>635</v>
      </c>
      <c r="C32" s="55">
        <v>1</v>
      </c>
      <c r="D32" s="57">
        <v>682194</v>
      </c>
      <c r="E32" s="58">
        <v>26341</v>
      </c>
      <c r="F32" s="59">
        <v>3225000</v>
      </c>
      <c r="G32" s="60">
        <v>727064</v>
      </c>
      <c r="H32" s="61">
        <v>1487500</v>
      </c>
      <c r="I32" s="60">
        <v>773038</v>
      </c>
      <c r="J32" s="65">
        <v>793333</v>
      </c>
      <c r="K32" s="66">
        <v>1071000</v>
      </c>
      <c r="L32" s="66">
        <v>751712</v>
      </c>
      <c r="M32" s="66">
        <v>676030</v>
      </c>
      <c r="N32" s="66">
        <v>580000</v>
      </c>
      <c r="O32" s="66">
        <v>569250</v>
      </c>
      <c r="P32" s="66">
        <v>1666000</v>
      </c>
      <c r="Q32" s="91">
        <v>857372</v>
      </c>
      <c r="R32" s="66">
        <v>697545</v>
      </c>
      <c r="S32" s="66">
        <v>750000</v>
      </c>
      <c r="T32" s="66">
        <v>1518678</v>
      </c>
      <c r="U32" s="66">
        <v>704263</v>
      </c>
      <c r="V32" s="66">
        <v>797576</v>
      </c>
      <c r="W32" s="66">
        <v>470588.23529411765</v>
      </c>
      <c r="X32" s="66">
        <v>3225000</v>
      </c>
      <c r="Y32" s="66">
        <v>571200</v>
      </c>
      <c r="Z32" s="66">
        <v>710383</v>
      </c>
      <c r="AA32" s="66">
        <v>1026374.9999999999</v>
      </c>
      <c r="AB32" s="66">
        <v>750000</v>
      </c>
      <c r="AC32" s="67">
        <f t="shared" si="0"/>
        <v>750000</v>
      </c>
      <c r="AD32" s="75">
        <f t="shared" si="1"/>
        <v>2</v>
      </c>
      <c r="AE32" s="75">
        <f t="shared" si="2"/>
        <v>0</v>
      </c>
      <c r="AF32" s="75">
        <f t="shared" si="3"/>
        <v>0</v>
      </c>
      <c r="AG32" s="75">
        <f t="shared" si="4"/>
        <v>2</v>
      </c>
      <c r="AH32" s="75">
        <f t="shared" si="5"/>
        <v>0</v>
      </c>
      <c r="AI32" s="75">
        <f t="shared" si="6"/>
        <v>1</v>
      </c>
      <c r="AJ32" s="75">
        <f t="shared" si="7"/>
        <v>1</v>
      </c>
      <c r="AK32" s="75">
        <f t="shared" si="8"/>
        <v>0</v>
      </c>
      <c r="AL32" s="75">
        <f t="shared" si="9"/>
        <v>1</v>
      </c>
      <c r="AM32" s="75">
        <f t="shared" si="10"/>
        <v>2</v>
      </c>
      <c r="AN32" s="75">
        <f t="shared" si="11"/>
        <v>0</v>
      </c>
      <c r="AO32" s="75">
        <f t="shared" si="12"/>
        <v>0</v>
      </c>
      <c r="AP32" s="75">
        <f t="shared" si="13"/>
        <v>0</v>
      </c>
      <c r="AQ32" s="75">
        <f t="shared" si="14"/>
        <v>1</v>
      </c>
      <c r="AR32" s="75">
        <f t="shared" si="15"/>
        <v>2</v>
      </c>
      <c r="AS32" s="75">
        <f t="shared" si="16"/>
        <v>2</v>
      </c>
      <c r="AT32" s="75">
        <f t="shared" si="17"/>
        <v>0</v>
      </c>
      <c r="AU32" s="75">
        <f t="shared" si="18"/>
        <v>2</v>
      </c>
      <c r="AV32" s="75">
        <f t="shared" si="19"/>
        <v>1</v>
      </c>
      <c r="AW32" s="75">
        <f t="shared" si="20"/>
        <v>0</v>
      </c>
      <c r="AX32" s="75">
        <f t="shared" si="21"/>
        <v>0</v>
      </c>
      <c r="AY32" s="75">
        <f t="shared" si="22"/>
        <v>0</v>
      </c>
      <c r="AZ32" s="75">
        <f t="shared" si="23"/>
        <v>2</v>
      </c>
      <c r="BA32" s="75">
        <f t="shared" si="24"/>
        <v>0</v>
      </c>
      <c r="BB32" s="75">
        <f t="shared" si="25"/>
        <v>2</v>
      </c>
    </row>
    <row r="33" spans="1:54" ht="45">
      <c r="A33" s="14" t="s">
        <v>645</v>
      </c>
      <c r="B33" s="14" t="s">
        <v>636</v>
      </c>
      <c r="C33" s="55">
        <v>1</v>
      </c>
      <c r="D33" s="57">
        <v>1277386</v>
      </c>
      <c r="E33" s="58">
        <v>1282283</v>
      </c>
      <c r="F33" s="59">
        <v>3687500</v>
      </c>
      <c r="G33" s="60">
        <v>1321219</v>
      </c>
      <c r="H33" s="61">
        <v>2345000</v>
      </c>
      <c r="I33" s="60">
        <v>1152662</v>
      </c>
      <c r="J33" s="65">
        <v>1388333</v>
      </c>
      <c r="K33" s="66">
        <v>2142000</v>
      </c>
      <c r="L33" s="66">
        <v>1120865</v>
      </c>
      <c r="M33" s="66">
        <v>1382766</v>
      </c>
      <c r="N33" s="66">
        <v>696000</v>
      </c>
      <c r="O33" s="66">
        <v>753950</v>
      </c>
      <c r="P33" s="66">
        <v>1794154</v>
      </c>
      <c r="Q33" s="91">
        <v>1371795</v>
      </c>
      <c r="R33" s="66">
        <v>1370937</v>
      </c>
      <c r="S33" s="66">
        <v>850000</v>
      </c>
      <c r="T33" s="66">
        <v>3037356</v>
      </c>
      <c r="U33" s="66">
        <v>1426348</v>
      </c>
      <c r="V33" s="66">
        <v>1009070</v>
      </c>
      <c r="W33" s="66">
        <v>582352.9411764706</v>
      </c>
      <c r="X33" s="66">
        <v>3687500</v>
      </c>
      <c r="Y33" s="66">
        <v>1190000</v>
      </c>
      <c r="Z33" s="66">
        <v>1243376</v>
      </c>
      <c r="AA33" s="66">
        <v>2189600</v>
      </c>
      <c r="AB33" s="66">
        <v>1450000</v>
      </c>
      <c r="AC33" s="67">
        <f t="shared" si="0"/>
        <v>1370937</v>
      </c>
      <c r="AD33" s="75">
        <f t="shared" si="1"/>
        <v>2</v>
      </c>
      <c r="AE33" s="75">
        <f t="shared" si="2"/>
        <v>2</v>
      </c>
      <c r="AF33" s="75">
        <f t="shared" si="3"/>
        <v>0</v>
      </c>
      <c r="AG33" s="75">
        <f t="shared" si="4"/>
        <v>2</v>
      </c>
      <c r="AH33" s="75">
        <f t="shared" si="5"/>
        <v>0</v>
      </c>
      <c r="AI33" s="75">
        <f t="shared" si="6"/>
        <v>2</v>
      </c>
      <c r="AJ33" s="75">
        <f t="shared" si="7"/>
        <v>1</v>
      </c>
      <c r="AK33" s="75">
        <f t="shared" si="8"/>
        <v>0</v>
      </c>
      <c r="AL33" s="75">
        <f t="shared" si="9"/>
        <v>2</v>
      </c>
      <c r="AM33" s="75">
        <f t="shared" si="10"/>
        <v>1</v>
      </c>
      <c r="AN33" s="75">
        <f t="shared" si="11"/>
        <v>0</v>
      </c>
      <c r="AO33" s="75">
        <f t="shared" si="12"/>
        <v>0</v>
      </c>
      <c r="AP33" s="75">
        <f t="shared" si="13"/>
        <v>0</v>
      </c>
      <c r="AQ33" s="75">
        <f t="shared" si="14"/>
        <v>1</v>
      </c>
      <c r="AR33" s="75">
        <f t="shared" si="15"/>
        <v>2</v>
      </c>
      <c r="AS33" s="75">
        <f t="shared" si="16"/>
        <v>0</v>
      </c>
      <c r="AT33" s="75">
        <f t="shared" si="17"/>
        <v>0</v>
      </c>
      <c r="AU33" s="75">
        <f t="shared" si="18"/>
        <v>1</v>
      </c>
      <c r="AV33" s="75">
        <f t="shared" si="19"/>
        <v>0</v>
      </c>
      <c r="AW33" s="75">
        <f t="shared" si="20"/>
        <v>0</v>
      </c>
      <c r="AX33" s="75">
        <f t="shared" si="21"/>
        <v>0</v>
      </c>
      <c r="AY33" s="75">
        <f t="shared" si="22"/>
        <v>2</v>
      </c>
      <c r="AZ33" s="75">
        <f t="shared" si="23"/>
        <v>2</v>
      </c>
      <c r="BA33" s="75">
        <f t="shared" si="24"/>
        <v>0</v>
      </c>
      <c r="BB33" s="75">
        <f t="shared" si="25"/>
        <v>1</v>
      </c>
    </row>
    <row r="34" spans="1:54" ht="45">
      <c r="A34" s="14" t="s">
        <v>645</v>
      </c>
      <c r="B34" s="14" t="s">
        <v>637</v>
      </c>
      <c r="C34" s="55">
        <v>1</v>
      </c>
      <c r="D34" s="57">
        <v>2353109</v>
      </c>
      <c r="E34" s="58">
        <v>2455130</v>
      </c>
      <c r="F34" s="59">
        <v>4425000</v>
      </c>
      <c r="G34" s="60">
        <v>2430841</v>
      </c>
      <c r="H34" s="61">
        <v>2537500.0000000005</v>
      </c>
      <c r="I34" s="60">
        <v>2595844</v>
      </c>
      <c r="J34" s="65">
        <v>1785000</v>
      </c>
      <c r="K34" s="66">
        <v>2998800</v>
      </c>
      <c r="L34" s="66">
        <v>2524234</v>
      </c>
      <c r="M34" s="66">
        <v>2347209</v>
      </c>
      <c r="N34" s="66">
        <v>870000</v>
      </c>
      <c r="O34" s="66">
        <v>923150</v>
      </c>
      <c r="P34" s="66">
        <v>2380000</v>
      </c>
      <c r="Q34" s="91">
        <v>1714743</v>
      </c>
      <c r="R34" s="66">
        <v>2442838</v>
      </c>
      <c r="S34" s="66">
        <v>1100000</v>
      </c>
      <c r="T34" s="66">
        <v>4252298.4000000004</v>
      </c>
      <c r="U34" s="66">
        <v>2383199</v>
      </c>
      <c r="V34" s="66">
        <v>1583577</v>
      </c>
      <c r="W34" s="66">
        <v>694117.6470588235</v>
      </c>
      <c r="X34" s="66">
        <v>4425000</v>
      </c>
      <c r="Y34" s="66">
        <v>2261000</v>
      </c>
      <c r="Z34" s="66">
        <v>2246541</v>
      </c>
      <c r="AA34" s="66">
        <v>2873850</v>
      </c>
      <c r="AB34" s="66">
        <v>2100000</v>
      </c>
      <c r="AC34" s="67">
        <f t="shared" ref="AC34:AC65" si="26">IFERROR(MEDIAN(D34:AB34),0)</f>
        <v>2380000</v>
      </c>
      <c r="AD34" s="75">
        <f t="shared" ref="AD34:AD67" si="27">+IF($AC34=D34,2,IF(AND(($AC34-D34)/$AC34&lt;=0.2,($AC34-D34)/$AC34&gt;0),2,IF(AND(($AC34-D34)/$AC34&gt;=-0.2,($AC34-D34)/$AC34&lt;0),1,0)))</f>
        <v>2</v>
      </c>
      <c r="AE34" s="75">
        <f t="shared" ref="AE34:AE67" si="28">+IF($AC34=E34,2,IF(AND(($AC34-E34)/$AC34&lt;=0.2,($AC34-E34)/$AC34&gt;0),2,IF(AND(($AC34-E34)/$AC34&gt;=-0.2,($AC34-E34)/$AC34&lt;0),1,0)))</f>
        <v>1</v>
      </c>
      <c r="AF34" s="75">
        <f t="shared" ref="AF34:AF67" si="29">+IF($AC34=F34,2,IF(AND(($AC34-F34)/$AC34&lt;=0.2,($AC34-F34)/$AC34&gt;0),2,IF(AND(($AC34-F34)/$AC34&gt;=-0.2,($AC34-F34)/$AC34&lt;0),1,0)))</f>
        <v>0</v>
      </c>
      <c r="AG34" s="75">
        <f t="shared" ref="AG34:AG67" si="30">+IF($AC34=G34,2,IF(AND(($AC34-G34)/$AC34&lt;=0.2,($AC34-G34)/$AC34&gt;0),2,IF(AND(($AC34-G34)/$AC34&gt;=-0.2,($AC34-G34)/$AC34&lt;0),1,0)))</f>
        <v>1</v>
      </c>
      <c r="AH34" s="75">
        <f t="shared" ref="AH34:AH67" si="31">+IF($AC34=H34,2,IF(AND(($AC34-H34)/$AC34&lt;=0.2,($AC34-H34)/$AC34&gt;0),2,IF(AND(($AC34-H34)/$AC34&gt;=-0.2,($AC34-H34)/$AC34&lt;0),1,0)))</f>
        <v>1</v>
      </c>
      <c r="AI34" s="75">
        <f t="shared" ref="AI34:AI67" si="32">+IF($AC34=I34,2,IF(AND(($AC34-I34)/$AC34&lt;=0.2,($AC34-I34)/$AC34&gt;0),2,IF(AND(($AC34-I34)/$AC34&gt;=-0.2,($AC34-I34)/$AC34&lt;0),1,0)))</f>
        <v>1</v>
      </c>
      <c r="AJ34" s="75">
        <f t="shared" ref="AJ34:AJ67" si="33">+IF($AC34=J34,2,IF(AND(($AC34-J34)/$AC34&lt;=0.2,($AC34-J34)/$AC34&gt;0),2,IF(AND(($AC34-J34)/$AC34&gt;=-0.2,($AC34-J34)/$AC34&lt;0),1,0)))</f>
        <v>0</v>
      </c>
      <c r="AK34" s="75">
        <f t="shared" ref="AK34:AK67" si="34">+IF($AC34=K34,2,IF(AND(($AC34-K34)/$AC34&lt;=0.2,($AC34-K34)/$AC34&gt;0),2,IF(AND(($AC34-K34)/$AC34&gt;=-0.2,($AC34-K34)/$AC34&lt;0),1,0)))</f>
        <v>0</v>
      </c>
      <c r="AL34" s="75">
        <f t="shared" ref="AL34:AL67" si="35">+IF($AC34=L34,2,IF(AND(($AC34-L34)/$AC34&lt;=0.2,($AC34-L34)/$AC34&gt;0),2,IF(AND(($AC34-L34)/$AC34&gt;=-0.2,($AC34-L34)/$AC34&lt;0),1,0)))</f>
        <v>1</v>
      </c>
      <c r="AM34" s="75">
        <f t="shared" ref="AM34:AM67" si="36">+IF($AC34=M34,2,IF(AND(($AC34-M34)/$AC34&lt;=0.2,($AC34-M34)/$AC34&gt;0),2,IF(AND(($AC34-M34)/$AC34&gt;=-0.2,($AC34-M34)/$AC34&lt;0),1,0)))</f>
        <v>2</v>
      </c>
      <c r="AN34" s="75">
        <f t="shared" ref="AN34:AN67" si="37">+IF($AC34=N34,2,IF(AND(($AC34-N34)/$AC34&lt;=0.2,($AC34-N34)/$AC34&gt;0),2,IF(AND(($AC34-N34)/$AC34&gt;=-0.2,($AC34-N34)/$AC34&lt;0),1,0)))</f>
        <v>0</v>
      </c>
      <c r="AO34" s="75">
        <f t="shared" ref="AO34:AO67" si="38">+IF($AC34=O34,2,IF(AND(($AC34-O34)/$AC34&lt;=0.2,($AC34-O34)/$AC34&gt;0),2,IF(AND(($AC34-O34)/$AC34&gt;=-0.2,($AC34-O34)/$AC34&lt;0),1,0)))</f>
        <v>0</v>
      </c>
      <c r="AP34" s="75">
        <f t="shared" ref="AP34:AP67" si="39">+IF($AC34=P34,2,IF(AND(($AC34-P34)/$AC34&lt;=0.2,($AC34-P34)/$AC34&gt;0),2,IF(AND(($AC34-P34)/$AC34&gt;=-0.2,($AC34-P34)/$AC34&lt;0),1,0)))</f>
        <v>2</v>
      </c>
      <c r="AQ34" s="75">
        <f t="shared" ref="AQ34:AQ67" si="40">+IF($AC34=Q34,2,IF(AND(($AC34-Q34)/$AC34&lt;=0.2,($AC34-Q34)/$AC34&gt;0),2,IF(AND(($AC34-Q34)/$AC34&gt;=-0.2,($AC34-Q34)/$AC34&lt;0),1,0)))</f>
        <v>0</v>
      </c>
      <c r="AR34" s="75">
        <f t="shared" ref="AR34:AR67" si="41">+IF($AC34=R34,2,IF(AND(($AC34-R34)/$AC34&lt;=0.2,($AC34-R34)/$AC34&gt;0),2,IF(AND(($AC34-R34)/$AC34&gt;=-0.2,($AC34-R34)/$AC34&lt;0),1,0)))</f>
        <v>1</v>
      </c>
      <c r="AS34" s="75">
        <f t="shared" ref="AS34:AS67" si="42">+IF($AC34=S34,2,IF(AND(($AC34-S34)/$AC34&lt;=0.2,($AC34-S34)/$AC34&gt;0),2,IF(AND(($AC34-S34)/$AC34&gt;=-0.2,($AC34-S34)/$AC34&lt;0),1,0)))</f>
        <v>0</v>
      </c>
      <c r="AT34" s="75">
        <f t="shared" ref="AT34:AT67" si="43">+IF($AC34=T34,2,IF(AND(($AC34-T34)/$AC34&lt;=0.2,($AC34-T34)/$AC34&gt;0),2,IF(AND(($AC34-T34)/$AC34&gt;=-0.2,($AC34-T34)/$AC34&lt;0),1,0)))</f>
        <v>0</v>
      </c>
      <c r="AU34" s="75">
        <f t="shared" ref="AU34:AU67" si="44">+IF($AC34=U34,2,IF(AND(($AC34-U34)/$AC34&lt;=0.2,($AC34-U34)/$AC34&gt;0),2,IF(AND(($AC34-U34)/$AC34&gt;=-0.2,($AC34-U34)/$AC34&lt;0),1,0)))</f>
        <v>1</v>
      </c>
      <c r="AV34" s="75">
        <f t="shared" ref="AV34:AV67" si="45">+IF($AC34=V34,2,IF(AND(($AC34-V34)/$AC34&lt;=0.2,($AC34-V34)/$AC34&gt;0),2,IF(AND(($AC34-V34)/$AC34&gt;=-0.2,($AC34-V34)/$AC34&lt;0),1,0)))</f>
        <v>0</v>
      </c>
      <c r="AW34" s="75">
        <f t="shared" ref="AW34:AW67" si="46">+IF($AC34=W34,2,IF(AND(($AC34-W34)/$AC34&lt;=0.2,($AC34-W34)/$AC34&gt;0),2,IF(AND(($AC34-W34)/$AC34&gt;=-0.2,($AC34-W34)/$AC34&lt;0),1,0)))</f>
        <v>0</v>
      </c>
      <c r="AX34" s="75">
        <f t="shared" ref="AX34:AX67" si="47">+IF($AC34=X34,2,IF(AND(($AC34-X34)/$AC34&lt;=0.2,($AC34-X34)/$AC34&gt;0),2,IF(AND(($AC34-X34)/$AC34&gt;=-0.2,($AC34-X34)/$AC34&lt;0),1,0)))</f>
        <v>0</v>
      </c>
      <c r="AY34" s="75">
        <f t="shared" ref="AY34:AY67" si="48">+IF($AC34=Y34,2,IF(AND(($AC34-Y34)/$AC34&lt;=0.2,($AC34-Y34)/$AC34&gt;0),2,IF(AND(($AC34-Y34)/$AC34&gt;=-0.2,($AC34-Y34)/$AC34&lt;0),1,0)))</f>
        <v>2</v>
      </c>
      <c r="AZ34" s="75">
        <f t="shared" ref="AZ34:AZ67" si="49">+IF($AC34=Z34,2,IF(AND(($AC34-Z34)/$AC34&lt;=0.2,($AC34-Z34)/$AC34&gt;0),2,IF(AND(($AC34-Z34)/$AC34&gt;=-0.2,($AC34-Z34)/$AC34&lt;0),1,0)))</f>
        <v>2</v>
      </c>
      <c r="BA34" s="75">
        <f t="shared" ref="BA34:BA67" si="50">+IF($AC34=AA34,2,IF(AND(($AC34-AA34)/$AC34&lt;=0.2,($AC34-AA34)/$AC34&gt;0),2,IF(AND(($AC34-AA34)/$AC34&gt;=-0.2,($AC34-AA34)/$AC34&lt;0),1,0)))</f>
        <v>0</v>
      </c>
      <c r="BB34" s="75">
        <f t="shared" ref="BB34:BB67" si="51">+IF($AC34=AB34,2,IF(AND(($AC34-AB34)/$AC34&lt;=0.2,($AC34-AB34)/$AC34&gt;0),2,IF(AND(($AC34-AB34)/$AC34&gt;=-0.2,($AC34-AB34)/$AC34&lt;0),1,0)))</f>
        <v>2</v>
      </c>
    </row>
    <row r="35" spans="1:54" ht="45">
      <c r="A35" s="14" t="s">
        <v>645</v>
      </c>
      <c r="B35" s="14" t="s">
        <v>638</v>
      </c>
      <c r="C35" s="55">
        <v>1</v>
      </c>
      <c r="D35" s="57">
        <v>3011449</v>
      </c>
      <c r="E35" s="58">
        <v>2858471</v>
      </c>
      <c r="F35" s="59">
        <v>4937500</v>
      </c>
      <c r="G35" s="60">
        <v>3257940</v>
      </c>
      <c r="H35" s="61">
        <v>2677500</v>
      </c>
      <c r="I35" s="60">
        <v>3649804</v>
      </c>
      <c r="J35" s="65">
        <v>2975000</v>
      </c>
      <c r="K35" s="66">
        <v>4141200</v>
      </c>
      <c r="L35" s="66">
        <v>3549119</v>
      </c>
      <c r="M35" s="66">
        <v>2866207</v>
      </c>
      <c r="N35" s="66">
        <v>1305000</v>
      </c>
      <c r="O35" s="66">
        <v>1233400</v>
      </c>
      <c r="P35" s="66">
        <v>2746154</v>
      </c>
      <c r="Q35" s="91">
        <v>2743590</v>
      </c>
      <c r="R35" s="66">
        <v>2749142</v>
      </c>
      <c r="S35" s="66">
        <v>1400000</v>
      </c>
      <c r="T35" s="66">
        <v>5872221.5999999996</v>
      </c>
      <c r="U35" s="66">
        <v>3148300</v>
      </c>
      <c r="V35" s="66">
        <v>2766261</v>
      </c>
      <c r="W35" s="66">
        <v>882352.9411764706</v>
      </c>
      <c r="X35" s="66">
        <v>4937500</v>
      </c>
      <c r="Y35" s="66">
        <v>2737000</v>
      </c>
      <c r="Z35" s="66">
        <v>2957372</v>
      </c>
      <c r="AA35" s="66">
        <v>4105499.9999999995</v>
      </c>
      <c r="AB35" s="66">
        <v>2745000</v>
      </c>
      <c r="AC35" s="67">
        <f t="shared" si="26"/>
        <v>2866207</v>
      </c>
      <c r="AD35" s="75">
        <f t="shared" si="27"/>
        <v>1</v>
      </c>
      <c r="AE35" s="75">
        <f t="shared" si="28"/>
        <v>2</v>
      </c>
      <c r="AF35" s="75">
        <f t="shared" si="29"/>
        <v>0</v>
      </c>
      <c r="AG35" s="75">
        <f t="shared" si="30"/>
        <v>1</v>
      </c>
      <c r="AH35" s="75">
        <f t="shared" si="31"/>
        <v>2</v>
      </c>
      <c r="AI35" s="75">
        <f t="shared" si="32"/>
        <v>0</v>
      </c>
      <c r="AJ35" s="75">
        <f t="shared" si="33"/>
        <v>1</v>
      </c>
      <c r="AK35" s="75">
        <f t="shared" si="34"/>
        <v>0</v>
      </c>
      <c r="AL35" s="75">
        <f t="shared" si="35"/>
        <v>0</v>
      </c>
      <c r="AM35" s="75">
        <f t="shared" si="36"/>
        <v>2</v>
      </c>
      <c r="AN35" s="75">
        <f t="shared" si="37"/>
        <v>0</v>
      </c>
      <c r="AO35" s="75">
        <f t="shared" si="38"/>
        <v>0</v>
      </c>
      <c r="AP35" s="75">
        <f t="shared" si="39"/>
        <v>2</v>
      </c>
      <c r="AQ35" s="75">
        <f t="shared" si="40"/>
        <v>2</v>
      </c>
      <c r="AR35" s="75">
        <f t="shared" si="41"/>
        <v>2</v>
      </c>
      <c r="AS35" s="75">
        <f t="shared" si="42"/>
        <v>0</v>
      </c>
      <c r="AT35" s="75">
        <f t="shared" si="43"/>
        <v>0</v>
      </c>
      <c r="AU35" s="75">
        <f t="shared" si="44"/>
        <v>1</v>
      </c>
      <c r="AV35" s="75">
        <f t="shared" si="45"/>
        <v>2</v>
      </c>
      <c r="AW35" s="75">
        <f t="shared" si="46"/>
        <v>0</v>
      </c>
      <c r="AX35" s="75">
        <f t="shared" si="47"/>
        <v>0</v>
      </c>
      <c r="AY35" s="75">
        <f t="shared" si="48"/>
        <v>2</v>
      </c>
      <c r="AZ35" s="75">
        <f t="shared" si="49"/>
        <v>1</v>
      </c>
      <c r="BA35" s="75">
        <f t="shared" si="50"/>
        <v>0</v>
      </c>
      <c r="BB35" s="75">
        <f t="shared" si="51"/>
        <v>2</v>
      </c>
    </row>
    <row r="36" spans="1:54" ht="60">
      <c r="A36" s="14" t="s">
        <v>645</v>
      </c>
      <c r="B36" s="14" t="s">
        <v>639</v>
      </c>
      <c r="C36" s="55">
        <v>1</v>
      </c>
      <c r="D36" s="57">
        <v>4173825</v>
      </c>
      <c r="E36" s="58">
        <v>4270076</v>
      </c>
      <c r="F36" s="59">
        <v>5450000</v>
      </c>
      <c r="G36" s="60">
        <v>3923786</v>
      </c>
      <c r="H36" s="61">
        <v>3045000</v>
      </c>
      <c r="I36" s="60">
        <v>4658267</v>
      </c>
      <c r="J36" s="65">
        <v>4363333</v>
      </c>
      <c r="K36" s="66">
        <v>5569200</v>
      </c>
      <c r="L36" s="66">
        <v>4529763</v>
      </c>
      <c r="M36" s="66">
        <v>4246379</v>
      </c>
      <c r="N36" s="66">
        <v>1957500</v>
      </c>
      <c r="O36" s="66">
        <v>1640750</v>
      </c>
      <c r="P36" s="66">
        <v>3112308</v>
      </c>
      <c r="Q36" s="91">
        <v>3943910</v>
      </c>
      <c r="R36" s="66">
        <v>4129443</v>
      </c>
      <c r="S36" s="66">
        <v>1650000</v>
      </c>
      <c r="T36" s="66">
        <v>7897125.5999999996</v>
      </c>
      <c r="U36" s="66">
        <v>4301569</v>
      </c>
      <c r="V36" s="66">
        <v>3004061</v>
      </c>
      <c r="W36" s="66">
        <v>1352941.1764705882</v>
      </c>
      <c r="X36" s="66">
        <v>5450000</v>
      </c>
      <c r="Y36" s="66">
        <v>4046000</v>
      </c>
      <c r="Z36" s="66">
        <v>3749577</v>
      </c>
      <c r="AA36" s="66">
        <v>5679275</v>
      </c>
      <c r="AB36" s="66">
        <v>3400000</v>
      </c>
      <c r="AC36" s="67">
        <f t="shared" si="26"/>
        <v>4129443</v>
      </c>
      <c r="AD36" s="75">
        <f t="shared" si="27"/>
        <v>1</v>
      </c>
      <c r="AE36" s="75">
        <f t="shared" si="28"/>
        <v>1</v>
      </c>
      <c r="AF36" s="75">
        <f t="shared" si="29"/>
        <v>0</v>
      </c>
      <c r="AG36" s="75">
        <f t="shared" si="30"/>
        <v>2</v>
      </c>
      <c r="AH36" s="75">
        <f t="shared" si="31"/>
        <v>0</v>
      </c>
      <c r="AI36" s="75">
        <f t="shared" si="32"/>
        <v>1</v>
      </c>
      <c r="AJ36" s="75">
        <f t="shared" si="33"/>
        <v>1</v>
      </c>
      <c r="AK36" s="75">
        <f t="shared" si="34"/>
        <v>0</v>
      </c>
      <c r="AL36" s="75">
        <f t="shared" si="35"/>
        <v>1</v>
      </c>
      <c r="AM36" s="75">
        <f t="shared" si="36"/>
        <v>1</v>
      </c>
      <c r="AN36" s="75">
        <f t="shared" si="37"/>
        <v>0</v>
      </c>
      <c r="AO36" s="75">
        <f t="shared" si="38"/>
        <v>0</v>
      </c>
      <c r="AP36" s="75">
        <f t="shared" si="39"/>
        <v>0</v>
      </c>
      <c r="AQ36" s="75">
        <f t="shared" si="40"/>
        <v>2</v>
      </c>
      <c r="AR36" s="75">
        <f t="shared" si="41"/>
        <v>2</v>
      </c>
      <c r="AS36" s="75">
        <f t="shared" si="42"/>
        <v>0</v>
      </c>
      <c r="AT36" s="75">
        <f t="shared" si="43"/>
        <v>0</v>
      </c>
      <c r="AU36" s="75">
        <f t="shared" si="44"/>
        <v>1</v>
      </c>
      <c r="AV36" s="75">
        <f t="shared" si="45"/>
        <v>0</v>
      </c>
      <c r="AW36" s="75">
        <f t="shared" si="46"/>
        <v>0</v>
      </c>
      <c r="AX36" s="75">
        <f t="shared" si="47"/>
        <v>0</v>
      </c>
      <c r="AY36" s="75">
        <f t="shared" si="48"/>
        <v>2</v>
      </c>
      <c r="AZ36" s="75">
        <f t="shared" si="49"/>
        <v>2</v>
      </c>
      <c r="BA36" s="75">
        <f t="shared" si="50"/>
        <v>0</v>
      </c>
      <c r="BB36" s="75">
        <f t="shared" si="51"/>
        <v>2</v>
      </c>
    </row>
    <row r="37" spans="1:54" ht="45">
      <c r="A37" s="14" t="s">
        <v>645</v>
      </c>
      <c r="B37" s="14" t="s">
        <v>640</v>
      </c>
      <c r="C37" s="55">
        <v>1</v>
      </c>
      <c r="D37" s="57">
        <v>5532727</v>
      </c>
      <c r="E37" s="58">
        <v>5856288</v>
      </c>
      <c r="F37" s="59">
        <v>6187500</v>
      </c>
      <c r="G37" s="60">
        <v>5900989</v>
      </c>
      <c r="H37" s="61">
        <v>3937500</v>
      </c>
      <c r="I37" s="60">
        <v>5995936</v>
      </c>
      <c r="J37" s="65">
        <v>4958333</v>
      </c>
      <c r="K37" s="66">
        <v>6426000</v>
      </c>
      <c r="L37" s="66">
        <v>5830531</v>
      </c>
      <c r="M37" s="66">
        <v>5362599</v>
      </c>
      <c r="N37" s="66">
        <v>2682500</v>
      </c>
      <c r="O37" s="66">
        <v>2083500</v>
      </c>
      <c r="P37" s="66">
        <v>3386923</v>
      </c>
      <c r="Q37" s="91">
        <v>7716346</v>
      </c>
      <c r="R37" s="66">
        <v>5824991</v>
      </c>
      <c r="S37" s="66">
        <v>1790000</v>
      </c>
      <c r="T37" s="66">
        <v>9112068</v>
      </c>
      <c r="U37" s="66">
        <v>5877830</v>
      </c>
      <c r="V37" s="66">
        <v>4804393</v>
      </c>
      <c r="W37" s="66">
        <v>1823529.411764706</v>
      </c>
      <c r="X37" s="66">
        <v>6187500</v>
      </c>
      <c r="Y37" s="66">
        <v>5593000</v>
      </c>
      <c r="Z37" s="66">
        <v>5224844</v>
      </c>
      <c r="AA37" s="66">
        <v>6979349.9999999991</v>
      </c>
      <c r="AB37" s="66">
        <v>4300000</v>
      </c>
      <c r="AC37" s="67">
        <f t="shared" si="26"/>
        <v>5593000</v>
      </c>
      <c r="AD37" s="75">
        <f t="shared" si="27"/>
        <v>2</v>
      </c>
      <c r="AE37" s="75">
        <f t="shared" si="28"/>
        <v>1</v>
      </c>
      <c r="AF37" s="75">
        <f t="shared" si="29"/>
        <v>1</v>
      </c>
      <c r="AG37" s="75">
        <f t="shared" si="30"/>
        <v>1</v>
      </c>
      <c r="AH37" s="75">
        <f t="shared" si="31"/>
        <v>0</v>
      </c>
      <c r="AI37" s="75">
        <f t="shared" si="32"/>
        <v>1</v>
      </c>
      <c r="AJ37" s="75">
        <f t="shared" si="33"/>
        <v>2</v>
      </c>
      <c r="AK37" s="75">
        <f t="shared" si="34"/>
        <v>1</v>
      </c>
      <c r="AL37" s="75">
        <f t="shared" si="35"/>
        <v>1</v>
      </c>
      <c r="AM37" s="75">
        <f t="shared" si="36"/>
        <v>2</v>
      </c>
      <c r="AN37" s="75">
        <f t="shared" si="37"/>
        <v>0</v>
      </c>
      <c r="AO37" s="75">
        <f t="shared" si="38"/>
        <v>0</v>
      </c>
      <c r="AP37" s="75">
        <f t="shared" si="39"/>
        <v>0</v>
      </c>
      <c r="AQ37" s="75">
        <f t="shared" si="40"/>
        <v>0</v>
      </c>
      <c r="AR37" s="75">
        <f t="shared" si="41"/>
        <v>1</v>
      </c>
      <c r="AS37" s="75">
        <f t="shared" si="42"/>
        <v>0</v>
      </c>
      <c r="AT37" s="75">
        <f t="shared" si="43"/>
        <v>0</v>
      </c>
      <c r="AU37" s="75">
        <f t="shared" si="44"/>
        <v>1</v>
      </c>
      <c r="AV37" s="75">
        <f t="shared" si="45"/>
        <v>2</v>
      </c>
      <c r="AW37" s="75">
        <f t="shared" si="46"/>
        <v>0</v>
      </c>
      <c r="AX37" s="75">
        <f t="shared" si="47"/>
        <v>1</v>
      </c>
      <c r="AY37" s="75">
        <f t="shared" si="48"/>
        <v>2</v>
      </c>
      <c r="AZ37" s="75">
        <f t="shared" si="49"/>
        <v>2</v>
      </c>
      <c r="BA37" s="75">
        <f t="shared" si="50"/>
        <v>0</v>
      </c>
      <c r="BB37" s="75">
        <f t="shared" si="51"/>
        <v>0</v>
      </c>
    </row>
    <row r="38" spans="1:54" ht="45">
      <c r="A38" s="14" t="s">
        <v>646</v>
      </c>
      <c r="B38" s="15" t="s">
        <v>635</v>
      </c>
      <c r="C38" s="55">
        <v>1</v>
      </c>
      <c r="D38" s="57">
        <v>900357</v>
      </c>
      <c r="E38" s="58">
        <v>942688</v>
      </c>
      <c r="F38" s="59">
        <v>4000000</v>
      </c>
      <c r="G38" s="60">
        <v>993180</v>
      </c>
      <c r="H38" s="61">
        <v>1574125.0000000002</v>
      </c>
      <c r="I38" s="60">
        <v>1105922</v>
      </c>
      <c r="J38" s="65">
        <v>991667</v>
      </c>
      <c r="K38" s="66">
        <v>1285200</v>
      </c>
      <c r="L38" s="66">
        <v>1075414</v>
      </c>
      <c r="M38" s="66">
        <v>973390</v>
      </c>
      <c r="N38" s="66">
        <v>609000</v>
      </c>
      <c r="O38" s="66">
        <v>619850</v>
      </c>
      <c r="P38" s="66">
        <v>1482923</v>
      </c>
      <c r="Q38" s="91">
        <v>857372</v>
      </c>
      <c r="R38" s="66">
        <v>1086253</v>
      </c>
      <c r="S38" s="66">
        <v>1100000</v>
      </c>
      <c r="T38" s="66">
        <v>1822413.6</v>
      </c>
      <c r="U38" s="66">
        <v>1027167</v>
      </c>
      <c r="V38" s="66">
        <v>996969</v>
      </c>
      <c r="W38" s="66">
        <v>564705.8823529412</v>
      </c>
      <c r="X38" s="66">
        <v>4000000</v>
      </c>
      <c r="Y38" s="66">
        <v>904400</v>
      </c>
      <c r="Z38" s="66">
        <v>1064527</v>
      </c>
      <c r="AA38" s="66">
        <v>889524.99999999988</v>
      </c>
      <c r="AB38" s="66">
        <v>1450000</v>
      </c>
      <c r="AC38" s="67">
        <f t="shared" si="26"/>
        <v>1027167</v>
      </c>
      <c r="AD38" s="75">
        <f t="shared" si="27"/>
        <v>2</v>
      </c>
      <c r="AE38" s="75">
        <f t="shared" si="28"/>
        <v>2</v>
      </c>
      <c r="AF38" s="75">
        <f t="shared" si="29"/>
        <v>0</v>
      </c>
      <c r="AG38" s="75">
        <f t="shared" si="30"/>
        <v>2</v>
      </c>
      <c r="AH38" s="75">
        <f t="shared" si="31"/>
        <v>0</v>
      </c>
      <c r="AI38" s="75">
        <f t="shared" si="32"/>
        <v>1</v>
      </c>
      <c r="AJ38" s="75">
        <f t="shared" si="33"/>
        <v>2</v>
      </c>
      <c r="AK38" s="75">
        <f t="shared" si="34"/>
        <v>0</v>
      </c>
      <c r="AL38" s="75">
        <f t="shared" si="35"/>
        <v>1</v>
      </c>
      <c r="AM38" s="75">
        <f t="shared" si="36"/>
        <v>2</v>
      </c>
      <c r="AN38" s="75">
        <f t="shared" si="37"/>
        <v>0</v>
      </c>
      <c r="AO38" s="75">
        <f t="shared" si="38"/>
        <v>0</v>
      </c>
      <c r="AP38" s="75">
        <f t="shared" si="39"/>
        <v>0</v>
      </c>
      <c r="AQ38" s="75">
        <f t="shared" si="40"/>
        <v>2</v>
      </c>
      <c r="AR38" s="75">
        <f t="shared" si="41"/>
        <v>1</v>
      </c>
      <c r="AS38" s="75">
        <f t="shared" si="42"/>
        <v>1</v>
      </c>
      <c r="AT38" s="75">
        <f t="shared" si="43"/>
        <v>0</v>
      </c>
      <c r="AU38" s="75">
        <f t="shared" si="44"/>
        <v>2</v>
      </c>
      <c r="AV38" s="75">
        <f t="shared" si="45"/>
        <v>2</v>
      </c>
      <c r="AW38" s="75">
        <f t="shared" si="46"/>
        <v>0</v>
      </c>
      <c r="AX38" s="75">
        <f t="shared" si="47"/>
        <v>0</v>
      </c>
      <c r="AY38" s="75">
        <f t="shared" si="48"/>
        <v>2</v>
      </c>
      <c r="AZ38" s="75">
        <f t="shared" si="49"/>
        <v>1</v>
      </c>
      <c r="BA38" s="75">
        <f t="shared" si="50"/>
        <v>2</v>
      </c>
      <c r="BB38" s="75">
        <f t="shared" si="51"/>
        <v>0</v>
      </c>
    </row>
    <row r="39" spans="1:54" ht="45">
      <c r="A39" s="14" t="s">
        <v>646</v>
      </c>
      <c r="B39" s="14" t="s">
        <v>636</v>
      </c>
      <c r="C39" s="55">
        <v>1</v>
      </c>
      <c r="D39" s="57">
        <v>1662972</v>
      </c>
      <c r="E39" s="58">
        <v>2005688</v>
      </c>
      <c r="F39" s="59">
        <v>4250000</v>
      </c>
      <c r="G39" s="60">
        <v>2144090</v>
      </c>
      <c r="H39" s="61">
        <v>2065000.0000000002</v>
      </c>
      <c r="I39" s="60">
        <v>2109944</v>
      </c>
      <c r="J39" s="65">
        <v>1685833</v>
      </c>
      <c r="K39" s="66">
        <v>2427600</v>
      </c>
      <c r="L39" s="66">
        <v>2051739</v>
      </c>
      <c r="M39" s="66">
        <v>1804110</v>
      </c>
      <c r="N39" s="66">
        <v>725000</v>
      </c>
      <c r="O39" s="66">
        <v>837450</v>
      </c>
      <c r="P39" s="66">
        <v>1611077</v>
      </c>
      <c r="Q39" s="91">
        <v>1371795</v>
      </c>
      <c r="R39" s="66">
        <v>2123617</v>
      </c>
      <c r="S39" s="66">
        <v>1350000</v>
      </c>
      <c r="T39" s="66">
        <v>3442336.8</v>
      </c>
      <c r="U39" s="66">
        <v>2119297</v>
      </c>
      <c r="V39" s="66">
        <v>1261338</v>
      </c>
      <c r="W39" s="66">
        <v>635294.1176470588</v>
      </c>
      <c r="X39" s="66">
        <v>4250000</v>
      </c>
      <c r="Y39" s="66">
        <v>1904000</v>
      </c>
      <c r="Z39" s="66">
        <v>1977422</v>
      </c>
      <c r="AA39" s="66">
        <v>2052749.9999999998</v>
      </c>
      <c r="AB39" s="66">
        <v>2600000</v>
      </c>
      <c r="AC39" s="67">
        <f t="shared" si="26"/>
        <v>2005688</v>
      </c>
      <c r="AD39" s="75">
        <f t="shared" si="27"/>
        <v>2</v>
      </c>
      <c r="AE39" s="75">
        <f t="shared" si="28"/>
        <v>2</v>
      </c>
      <c r="AF39" s="75">
        <f t="shared" si="29"/>
        <v>0</v>
      </c>
      <c r="AG39" s="75">
        <f t="shared" si="30"/>
        <v>1</v>
      </c>
      <c r="AH39" s="75">
        <f t="shared" si="31"/>
        <v>1</v>
      </c>
      <c r="AI39" s="75">
        <f t="shared" si="32"/>
        <v>1</v>
      </c>
      <c r="AJ39" s="75">
        <f t="shared" si="33"/>
        <v>2</v>
      </c>
      <c r="AK39" s="75">
        <f t="shared" si="34"/>
        <v>0</v>
      </c>
      <c r="AL39" s="75">
        <f t="shared" si="35"/>
        <v>1</v>
      </c>
      <c r="AM39" s="75">
        <f t="shared" si="36"/>
        <v>2</v>
      </c>
      <c r="AN39" s="75">
        <f t="shared" si="37"/>
        <v>0</v>
      </c>
      <c r="AO39" s="75">
        <f t="shared" si="38"/>
        <v>0</v>
      </c>
      <c r="AP39" s="75">
        <f t="shared" si="39"/>
        <v>2</v>
      </c>
      <c r="AQ39" s="75">
        <f t="shared" si="40"/>
        <v>0</v>
      </c>
      <c r="AR39" s="75">
        <f t="shared" si="41"/>
        <v>1</v>
      </c>
      <c r="AS39" s="75">
        <f t="shared" si="42"/>
        <v>0</v>
      </c>
      <c r="AT39" s="75">
        <f t="shared" si="43"/>
        <v>0</v>
      </c>
      <c r="AU39" s="75">
        <f t="shared" si="44"/>
        <v>1</v>
      </c>
      <c r="AV39" s="75">
        <f t="shared" si="45"/>
        <v>0</v>
      </c>
      <c r="AW39" s="75">
        <f t="shared" si="46"/>
        <v>0</v>
      </c>
      <c r="AX39" s="75">
        <f t="shared" si="47"/>
        <v>0</v>
      </c>
      <c r="AY39" s="75">
        <f t="shared" si="48"/>
        <v>2</v>
      </c>
      <c r="AZ39" s="75">
        <f t="shared" si="49"/>
        <v>2</v>
      </c>
      <c r="BA39" s="75">
        <f t="shared" si="50"/>
        <v>1</v>
      </c>
      <c r="BB39" s="75">
        <f t="shared" si="51"/>
        <v>0</v>
      </c>
    </row>
    <row r="40" spans="1:54" ht="45">
      <c r="A40" s="14" t="s">
        <v>646</v>
      </c>
      <c r="B40" s="14" t="s">
        <v>637</v>
      </c>
      <c r="C40" s="55">
        <v>1</v>
      </c>
      <c r="D40" s="57">
        <v>3305424</v>
      </c>
      <c r="E40" s="58">
        <v>3420714</v>
      </c>
      <c r="F40" s="59">
        <v>4937500</v>
      </c>
      <c r="G40" s="60">
        <v>2955391</v>
      </c>
      <c r="H40" s="61">
        <v>2520000.0000000005</v>
      </c>
      <c r="I40" s="60">
        <v>3694691</v>
      </c>
      <c r="J40" s="65">
        <v>2181667</v>
      </c>
      <c r="K40" s="66">
        <v>3570000</v>
      </c>
      <c r="L40" s="66">
        <v>3592769</v>
      </c>
      <c r="M40" s="66">
        <v>3395709</v>
      </c>
      <c r="N40" s="66">
        <v>986000</v>
      </c>
      <c r="O40" s="66">
        <v>1025100</v>
      </c>
      <c r="P40" s="66">
        <v>2196923</v>
      </c>
      <c r="Q40" s="91">
        <v>1714743</v>
      </c>
      <c r="R40" s="66">
        <v>3299634</v>
      </c>
      <c r="S40" s="66">
        <v>1700000</v>
      </c>
      <c r="T40" s="66">
        <v>5062260</v>
      </c>
      <c r="U40" s="66">
        <v>3343528</v>
      </c>
      <c r="V40" s="66">
        <v>1979472</v>
      </c>
      <c r="W40" s="66">
        <v>741176.4705882353</v>
      </c>
      <c r="X40" s="66">
        <v>4937500</v>
      </c>
      <c r="Y40" s="66">
        <v>3451000</v>
      </c>
      <c r="Z40" s="66">
        <v>3142150</v>
      </c>
      <c r="AA40" s="66">
        <v>2873850</v>
      </c>
      <c r="AB40" s="66">
        <v>3400000</v>
      </c>
      <c r="AC40" s="67">
        <f t="shared" si="26"/>
        <v>3299634</v>
      </c>
      <c r="AD40" s="75">
        <f t="shared" si="27"/>
        <v>1</v>
      </c>
      <c r="AE40" s="75">
        <f t="shared" si="28"/>
        <v>1</v>
      </c>
      <c r="AF40" s="75">
        <f t="shared" si="29"/>
        <v>0</v>
      </c>
      <c r="AG40" s="75">
        <f t="shared" si="30"/>
        <v>2</v>
      </c>
      <c r="AH40" s="75">
        <f t="shared" si="31"/>
        <v>0</v>
      </c>
      <c r="AI40" s="75">
        <f t="shared" si="32"/>
        <v>1</v>
      </c>
      <c r="AJ40" s="75">
        <f t="shared" si="33"/>
        <v>0</v>
      </c>
      <c r="AK40" s="75">
        <f t="shared" si="34"/>
        <v>1</v>
      </c>
      <c r="AL40" s="75">
        <f t="shared" si="35"/>
        <v>1</v>
      </c>
      <c r="AM40" s="75">
        <f t="shared" si="36"/>
        <v>1</v>
      </c>
      <c r="AN40" s="75">
        <f t="shared" si="37"/>
        <v>0</v>
      </c>
      <c r="AO40" s="75">
        <f t="shared" si="38"/>
        <v>0</v>
      </c>
      <c r="AP40" s="75">
        <f t="shared" si="39"/>
        <v>0</v>
      </c>
      <c r="AQ40" s="75">
        <f t="shared" si="40"/>
        <v>0</v>
      </c>
      <c r="AR40" s="75">
        <f t="shared" si="41"/>
        <v>2</v>
      </c>
      <c r="AS40" s="75">
        <f t="shared" si="42"/>
        <v>0</v>
      </c>
      <c r="AT40" s="75">
        <f t="shared" si="43"/>
        <v>0</v>
      </c>
      <c r="AU40" s="75">
        <f t="shared" si="44"/>
        <v>1</v>
      </c>
      <c r="AV40" s="75">
        <f t="shared" si="45"/>
        <v>0</v>
      </c>
      <c r="AW40" s="75">
        <f t="shared" si="46"/>
        <v>0</v>
      </c>
      <c r="AX40" s="75">
        <f t="shared" si="47"/>
        <v>0</v>
      </c>
      <c r="AY40" s="75">
        <f t="shared" si="48"/>
        <v>1</v>
      </c>
      <c r="AZ40" s="75">
        <f t="shared" si="49"/>
        <v>2</v>
      </c>
      <c r="BA40" s="75">
        <f t="shared" si="50"/>
        <v>2</v>
      </c>
      <c r="BB40" s="75">
        <f t="shared" si="51"/>
        <v>1</v>
      </c>
    </row>
    <row r="41" spans="1:54" ht="45">
      <c r="A41" s="14" t="s">
        <v>646</v>
      </c>
      <c r="B41" s="14" t="s">
        <v>638</v>
      </c>
      <c r="C41" s="55">
        <v>1</v>
      </c>
      <c r="D41" s="57">
        <v>4717508</v>
      </c>
      <c r="E41" s="58">
        <v>4032911</v>
      </c>
      <c r="F41" s="59">
        <v>5375000</v>
      </c>
      <c r="G41" s="60">
        <v>4979239</v>
      </c>
      <c r="H41" s="61">
        <v>2660000</v>
      </c>
      <c r="I41" s="60">
        <v>5241893</v>
      </c>
      <c r="J41" s="65">
        <v>3173333</v>
      </c>
      <c r="K41" s="66">
        <v>4569600</v>
      </c>
      <c r="L41" s="66">
        <v>5097289</v>
      </c>
      <c r="M41" s="66">
        <v>3678210</v>
      </c>
      <c r="N41" s="66">
        <v>1421000</v>
      </c>
      <c r="O41" s="66">
        <v>1370000</v>
      </c>
      <c r="P41" s="66">
        <v>2563077</v>
      </c>
      <c r="Q41" s="91">
        <v>2743590</v>
      </c>
      <c r="R41" s="66">
        <v>4011410</v>
      </c>
      <c r="S41" s="66">
        <v>1890000</v>
      </c>
      <c r="T41" s="66">
        <v>6479692.7999999998</v>
      </c>
      <c r="U41" s="66">
        <v>4784606</v>
      </c>
      <c r="V41" s="66">
        <v>3457827</v>
      </c>
      <c r="W41" s="66">
        <v>964705.8823529412</v>
      </c>
      <c r="X41" s="66">
        <v>5375000</v>
      </c>
      <c r="Y41" s="66">
        <v>4760000</v>
      </c>
      <c r="Z41" s="66">
        <v>3635054</v>
      </c>
      <c r="AA41" s="66">
        <v>4105499.9999999995</v>
      </c>
      <c r="AB41" s="66">
        <v>4265000</v>
      </c>
      <c r="AC41" s="67">
        <f t="shared" si="26"/>
        <v>4032911</v>
      </c>
      <c r="AD41" s="75">
        <f t="shared" si="27"/>
        <v>1</v>
      </c>
      <c r="AE41" s="75">
        <f t="shared" si="28"/>
        <v>2</v>
      </c>
      <c r="AF41" s="75">
        <f t="shared" si="29"/>
        <v>0</v>
      </c>
      <c r="AG41" s="75">
        <f t="shared" si="30"/>
        <v>0</v>
      </c>
      <c r="AH41" s="75">
        <f t="shared" si="31"/>
        <v>0</v>
      </c>
      <c r="AI41" s="75">
        <f t="shared" si="32"/>
        <v>0</v>
      </c>
      <c r="AJ41" s="75">
        <f t="shared" si="33"/>
        <v>0</v>
      </c>
      <c r="AK41" s="75">
        <f t="shared" si="34"/>
        <v>1</v>
      </c>
      <c r="AL41" s="75">
        <f t="shared" si="35"/>
        <v>0</v>
      </c>
      <c r="AM41" s="75">
        <f t="shared" si="36"/>
        <v>2</v>
      </c>
      <c r="AN41" s="75">
        <f t="shared" si="37"/>
        <v>0</v>
      </c>
      <c r="AO41" s="75">
        <f t="shared" si="38"/>
        <v>0</v>
      </c>
      <c r="AP41" s="75">
        <f t="shared" si="39"/>
        <v>0</v>
      </c>
      <c r="AQ41" s="75">
        <f t="shared" si="40"/>
        <v>0</v>
      </c>
      <c r="AR41" s="75">
        <f t="shared" si="41"/>
        <v>2</v>
      </c>
      <c r="AS41" s="75">
        <f t="shared" si="42"/>
        <v>0</v>
      </c>
      <c r="AT41" s="75">
        <f t="shared" si="43"/>
        <v>0</v>
      </c>
      <c r="AU41" s="75">
        <f t="shared" si="44"/>
        <v>1</v>
      </c>
      <c r="AV41" s="75">
        <f t="shared" si="45"/>
        <v>2</v>
      </c>
      <c r="AW41" s="75">
        <f t="shared" si="46"/>
        <v>0</v>
      </c>
      <c r="AX41" s="75">
        <f t="shared" si="47"/>
        <v>0</v>
      </c>
      <c r="AY41" s="75">
        <f t="shared" si="48"/>
        <v>1</v>
      </c>
      <c r="AZ41" s="75">
        <f t="shared" si="49"/>
        <v>2</v>
      </c>
      <c r="BA41" s="75">
        <f t="shared" si="50"/>
        <v>1</v>
      </c>
      <c r="BB41" s="75">
        <f t="shared" si="51"/>
        <v>1</v>
      </c>
    </row>
    <row r="42" spans="1:54" ht="60">
      <c r="A42" s="14" t="s">
        <v>646</v>
      </c>
      <c r="B42" s="14" t="s">
        <v>639</v>
      </c>
      <c r="C42" s="55">
        <v>1</v>
      </c>
      <c r="D42" s="57">
        <v>6185208</v>
      </c>
      <c r="E42" s="58">
        <v>4977168</v>
      </c>
      <c r="F42" s="59">
        <v>5562500</v>
      </c>
      <c r="G42" s="60">
        <v>6245258</v>
      </c>
      <c r="H42" s="61">
        <v>3027500</v>
      </c>
      <c r="I42" s="60">
        <v>5623987</v>
      </c>
      <c r="J42" s="65">
        <v>4958333</v>
      </c>
      <c r="K42" s="66">
        <v>6711600</v>
      </c>
      <c r="L42" s="66">
        <v>5468842</v>
      </c>
      <c r="M42" s="66">
        <v>4897688</v>
      </c>
      <c r="N42" s="66">
        <v>2392500</v>
      </c>
      <c r="O42" s="66">
        <v>1998700</v>
      </c>
      <c r="P42" s="66">
        <v>2929231</v>
      </c>
      <c r="Q42" s="91">
        <v>3943910</v>
      </c>
      <c r="R42" s="66">
        <v>5416752</v>
      </c>
      <c r="S42" s="66">
        <v>2100000</v>
      </c>
      <c r="T42" s="66">
        <v>9517048.8000000007</v>
      </c>
      <c r="U42" s="66">
        <v>5283025</v>
      </c>
      <c r="V42" s="66">
        <v>3755076</v>
      </c>
      <c r="W42" s="66">
        <v>1588235.294117647</v>
      </c>
      <c r="X42" s="66">
        <v>5562500</v>
      </c>
      <c r="Y42" s="66">
        <v>6188000</v>
      </c>
      <c r="Z42" s="66">
        <v>5600813</v>
      </c>
      <c r="AA42" s="66">
        <v>5610850</v>
      </c>
      <c r="AB42" s="66">
        <v>5050000</v>
      </c>
      <c r="AC42" s="67">
        <f t="shared" si="26"/>
        <v>5283025</v>
      </c>
      <c r="AD42" s="75">
        <f t="shared" si="27"/>
        <v>1</v>
      </c>
      <c r="AE42" s="75">
        <f t="shared" si="28"/>
        <v>2</v>
      </c>
      <c r="AF42" s="75">
        <f t="shared" si="29"/>
        <v>1</v>
      </c>
      <c r="AG42" s="75">
        <f t="shared" si="30"/>
        <v>1</v>
      </c>
      <c r="AH42" s="75">
        <f t="shared" si="31"/>
        <v>0</v>
      </c>
      <c r="AI42" s="75">
        <f t="shared" si="32"/>
        <v>1</v>
      </c>
      <c r="AJ42" s="75">
        <f t="shared" si="33"/>
        <v>2</v>
      </c>
      <c r="AK42" s="75">
        <f t="shared" si="34"/>
        <v>0</v>
      </c>
      <c r="AL42" s="75">
        <f t="shared" si="35"/>
        <v>1</v>
      </c>
      <c r="AM42" s="75">
        <f t="shared" si="36"/>
        <v>2</v>
      </c>
      <c r="AN42" s="75">
        <f t="shared" si="37"/>
        <v>0</v>
      </c>
      <c r="AO42" s="75">
        <f t="shared" si="38"/>
        <v>0</v>
      </c>
      <c r="AP42" s="75">
        <f t="shared" si="39"/>
        <v>0</v>
      </c>
      <c r="AQ42" s="75">
        <f t="shared" si="40"/>
        <v>0</v>
      </c>
      <c r="AR42" s="75">
        <f t="shared" si="41"/>
        <v>1</v>
      </c>
      <c r="AS42" s="75">
        <f t="shared" si="42"/>
        <v>0</v>
      </c>
      <c r="AT42" s="75">
        <f t="shared" si="43"/>
        <v>0</v>
      </c>
      <c r="AU42" s="75">
        <f t="shared" si="44"/>
        <v>2</v>
      </c>
      <c r="AV42" s="75">
        <f t="shared" si="45"/>
        <v>0</v>
      </c>
      <c r="AW42" s="75">
        <f t="shared" si="46"/>
        <v>0</v>
      </c>
      <c r="AX42" s="75">
        <f t="shared" si="47"/>
        <v>1</v>
      </c>
      <c r="AY42" s="75">
        <f t="shared" si="48"/>
        <v>1</v>
      </c>
      <c r="AZ42" s="75">
        <f t="shared" si="49"/>
        <v>1</v>
      </c>
      <c r="BA42" s="75">
        <f t="shared" si="50"/>
        <v>1</v>
      </c>
      <c r="BB42" s="75">
        <f t="shared" si="51"/>
        <v>2</v>
      </c>
    </row>
    <row r="43" spans="1:54" ht="45">
      <c r="A43" s="14" t="s">
        <v>646</v>
      </c>
      <c r="B43" s="14" t="s">
        <v>640</v>
      </c>
      <c r="C43" s="55">
        <v>1</v>
      </c>
      <c r="D43" s="57">
        <v>7497446</v>
      </c>
      <c r="E43" s="58">
        <v>7412795</v>
      </c>
      <c r="F43" s="59">
        <v>6125000</v>
      </c>
      <c r="G43" s="60">
        <v>8116955</v>
      </c>
      <c r="H43" s="61">
        <v>3972500</v>
      </c>
      <c r="I43" s="60">
        <v>8758459</v>
      </c>
      <c r="J43" s="65">
        <v>5751667</v>
      </c>
      <c r="K43" s="66">
        <v>6997200</v>
      </c>
      <c r="L43" s="66">
        <v>8516847</v>
      </c>
      <c r="M43" s="66">
        <v>7604030</v>
      </c>
      <c r="N43" s="66">
        <v>3190000</v>
      </c>
      <c r="O43" s="66">
        <v>2455400</v>
      </c>
      <c r="P43" s="66">
        <v>3203846</v>
      </c>
      <c r="Q43" s="91">
        <v>7716346</v>
      </c>
      <c r="R43" s="66">
        <v>8207420</v>
      </c>
      <c r="S43" s="66">
        <v>2250000</v>
      </c>
      <c r="T43" s="66">
        <v>9922029.5999999996</v>
      </c>
      <c r="U43" s="66">
        <v>8070622</v>
      </c>
      <c r="V43" s="66">
        <v>6005492</v>
      </c>
      <c r="W43" s="66">
        <v>2176470.588235294</v>
      </c>
      <c r="X43" s="66">
        <v>6125000</v>
      </c>
      <c r="Y43" s="66">
        <v>7735000</v>
      </c>
      <c r="Z43" s="66">
        <v>8479429</v>
      </c>
      <c r="AA43" s="66">
        <v>7116199.9999999991</v>
      </c>
      <c r="AB43" s="66">
        <v>5850000</v>
      </c>
      <c r="AC43" s="67">
        <f t="shared" si="26"/>
        <v>7116199.9999999991</v>
      </c>
      <c r="AD43" s="75">
        <f t="shared" si="27"/>
        <v>1</v>
      </c>
      <c r="AE43" s="75">
        <f t="shared" si="28"/>
        <v>1</v>
      </c>
      <c r="AF43" s="75">
        <f t="shared" si="29"/>
        <v>2</v>
      </c>
      <c r="AG43" s="75">
        <f t="shared" si="30"/>
        <v>1</v>
      </c>
      <c r="AH43" s="75">
        <f t="shared" si="31"/>
        <v>0</v>
      </c>
      <c r="AI43" s="75">
        <f t="shared" si="32"/>
        <v>0</v>
      </c>
      <c r="AJ43" s="75">
        <f t="shared" si="33"/>
        <v>2</v>
      </c>
      <c r="AK43" s="75">
        <f t="shared" si="34"/>
        <v>2</v>
      </c>
      <c r="AL43" s="75">
        <f t="shared" si="35"/>
        <v>1</v>
      </c>
      <c r="AM43" s="75">
        <f t="shared" si="36"/>
        <v>1</v>
      </c>
      <c r="AN43" s="75">
        <f t="shared" si="37"/>
        <v>0</v>
      </c>
      <c r="AO43" s="75">
        <f t="shared" si="38"/>
        <v>0</v>
      </c>
      <c r="AP43" s="75">
        <f t="shared" si="39"/>
        <v>0</v>
      </c>
      <c r="AQ43" s="75">
        <f t="shared" si="40"/>
        <v>1</v>
      </c>
      <c r="AR43" s="75">
        <f t="shared" si="41"/>
        <v>1</v>
      </c>
      <c r="AS43" s="75">
        <f t="shared" si="42"/>
        <v>0</v>
      </c>
      <c r="AT43" s="75">
        <f t="shared" si="43"/>
        <v>0</v>
      </c>
      <c r="AU43" s="75">
        <f t="shared" si="44"/>
        <v>1</v>
      </c>
      <c r="AV43" s="75">
        <f t="shared" si="45"/>
        <v>2</v>
      </c>
      <c r="AW43" s="75">
        <f t="shared" si="46"/>
        <v>0</v>
      </c>
      <c r="AX43" s="75">
        <f t="shared" si="47"/>
        <v>2</v>
      </c>
      <c r="AY43" s="75">
        <f t="shared" si="48"/>
        <v>1</v>
      </c>
      <c r="AZ43" s="75">
        <f t="shared" si="49"/>
        <v>1</v>
      </c>
      <c r="BA43" s="75">
        <f t="shared" si="50"/>
        <v>2</v>
      </c>
      <c r="BB43" s="75">
        <f t="shared" si="51"/>
        <v>2</v>
      </c>
    </row>
    <row r="44" spans="1:54" ht="45">
      <c r="A44" s="14" t="s">
        <v>647</v>
      </c>
      <c r="B44" s="15" t="s">
        <v>635</v>
      </c>
      <c r="C44" s="55">
        <v>1</v>
      </c>
      <c r="D44" s="57">
        <v>1020356</v>
      </c>
      <c r="E44" s="58">
        <v>1005104</v>
      </c>
      <c r="F44" s="59">
        <v>4932236</v>
      </c>
      <c r="G44" s="60">
        <v>918122</v>
      </c>
      <c r="H44" s="61">
        <v>2362500</v>
      </c>
      <c r="I44" s="60">
        <v>1060695</v>
      </c>
      <c r="J44" s="65">
        <v>1586667</v>
      </c>
      <c r="K44" s="66">
        <v>2142000</v>
      </c>
      <c r="L44" s="66">
        <v>1031434</v>
      </c>
      <c r="M44" s="66">
        <v>1034786</v>
      </c>
      <c r="N44" s="66">
        <v>797500</v>
      </c>
      <c r="O44" s="66">
        <v>676800</v>
      </c>
      <c r="P44" s="66">
        <v>2013846</v>
      </c>
      <c r="Q44" s="91">
        <v>1028846</v>
      </c>
      <c r="R44" s="66">
        <v>977203</v>
      </c>
      <c r="S44" s="66">
        <v>1350000</v>
      </c>
      <c r="T44" s="66">
        <v>3037356</v>
      </c>
      <c r="U44" s="66">
        <v>981640</v>
      </c>
      <c r="V44" s="66">
        <v>1172905</v>
      </c>
      <c r="W44" s="66">
        <v>764705.8823529412</v>
      </c>
      <c r="X44" s="66">
        <v>4932236</v>
      </c>
      <c r="Y44" s="66">
        <v>952000</v>
      </c>
      <c r="Z44" s="66">
        <v>960949</v>
      </c>
      <c r="AA44" s="66">
        <v>1231650</v>
      </c>
      <c r="AB44" s="66">
        <v>980000</v>
      </c>
      <c r="AC44" s="67">
        <f t="shared" si="26"/>
        <v>1031434</v>
      </c>
      <c r="AD44" s="75">
        <f t="shared" si="27"/>
        <v>2</v>
      </c>
      <c r="AE44" s="75">
        <f t="shared" si="28"/>
        <v>2</v>
      </c>
      <c r="AF44" s="75">
        <f t="shared" si="29"/>
        <v>0</v>
      </c>
      <c r="AG44" s="75">
        <f t="shared" si="30"/>
        <v>2</v>
      </c>
      <c r="AH44" s="75">
        <f t="shared" si="31"/>
        <v>0</v>
      </c>
      <c r="AI44" s="75">
        <f t="shared" si="32"/>
        <v>1</v>
      </c>
      <c r="AJ44" s="75">
        <f t="shared" si="33"/>
        <v>0</v>
      </c>
      <c r="AK44" s="75">
        <f t="shared" si="34"/>
        <v>0</v>
      </c>
      <c r="AL44" s="75">
        <f t="shared" si="35"/>
        <v>2</v>
      </c>
      <c r="AM44" s="75">
        <f t="shared" si="36"/>
        <v>1</v>
      </c>
      <c r="AN44" s="75">
        <f t="shared" si="37"/>
        <v>0</v>
      </c>
      <c r="AO44" s="75">
        <f t="shared" si="38"/>
        <v>0</v>
      </c>
      <c r="AP44" s="75">
        <f t="shared" si="39"/>
        <v>0</v>
      </c>
      <c r="AQ44" s="75">
        <f t="shared" si="40"/>
        <v>2</v>
      </c>
      <c r="AR44" s="75">
        <f t="shared" si="41"/>
        <v>2</v>
      </c>
      <c r="AS44" s="75">
        <f t="shared" si="42"/>
        <v>0</v>
      </c>
      <c r="AT44" s="75">
        <f t="shared" si="43"/>
        <v>0</v>
      </c>
      <c r="AU44" s="75">
        <f t="shared" si="44"/>
        <v>2</v>
      </c>
      <c r="AV44" s="75">
        <f t="shared" si="45"/>
        <v>1</v>
      </c>
      <c r="AW44" s="75">
        <f t="shared" si="46"/>
        <v>0</v>
      </c>
      <c r="AX44" s="75">
        <f t="shared" si="47"/>
        <v>0</v>
      </c>
      <c r="AY44" s="75">
        <f t="shared" si="48"/>
        <v>2</v>
      </c>
      <c r="AZ44" s="75">
        <f t="shared" si="49"/>
        <v>2</v>
      </c>
      <c r="BA44" s="75">
        <f t="shared" si="50"/>
        <v>1</v>
      </c>
      <c r="BB44" s="75">
        <f t="shared" si="51"/>
        <v>2</v>
      </c>
    </row>
    <row r="45" spans="1:54" ht="45">
      <c r="A45" s="14" t="s">
        <v>647</v>
      </c>
      <c r="B45" s="14" t="s">
        <v>636</v>
      </c>
      <c r="C45" s="55">
        <v>1</v>
      </c>
      <c r="D45" s="57">
        <v>1733377</v>
      </c>
      <c r="E45" s="58">
        <v>1812456</v>
      </c>
      <c r="F45" s="59">
        <v>5375000</v>
      </c>
      <c r="G45" s="60">
        <v>1796455</v>
      </c>
      <c r="H45" s="61">
        <v>2940000.0000000005</v>
      </c>
      <c r="I45" s="60">
        <v>2127972</v>
      </c>
      <c r="J45" s="65">
        <v>2578333</v>
      </c>
      <c r="K45" s="66">
        <v>2713200</v>
      </c>
      <c r="L45" s="66">
        <v>2069269</v>
      </c>
      <c r="M45" s="66">
        <v>1791606</v>
      </c>
      <c r="N45" s="66">
        <v>942500</v>
      </c>
      <c r="O45" s="66">
        <v>1047450</v>
      </c>
      <c r="P45" s="66">
        <v>2196923</v>
      </c>
      <c r="Q45" s="91">
        <v>1543269</v>
      </c>
      <c r="R45" s="66">
        <v>1966988</v>
      </c>
      <c r="S45" s="66">
        <v>1650000</v>
      </c>
      <c r="T45" s="66">
        <v>3847317.6</v>
      </c>
      <c r="U45" s="66">
        <v>1925393</v>
      </c>
      <c r="V45" s="66">
        <v>1483926</v>
      </c>
      <c r="W45" s="66">
        <v>1000000</v>
      </c>
      <c r="X45" s="66">
        <v>5375000</v>
      </c>
      <c r="Y45" s="66">
        <v>1785000</v>
      </c>
      <c r="Z45" s="66">
        <v>2088148</v>
      </c>
      <c r="AA45" s="66">
        <v>2326450</v>
      </c>
      <c r="AB45" s="66">
        <v>1800000</v>
      </c>
      <c r="AC45" s="67">
        <f t="shared" si="26"/>
        <v>1925393</v>
      </c>
      <c r="AD45" s="75">
        <f t="shared" si="27"/>
        <v>2</v>
      </c>
      <c r="AE45" s="75">
        <f t="shared" si="28"/>
        <v>2</v>
      </c>
      <c r="AF45" s="75">
        <f t="shared" si="29"/>
        <v>0</v>
      </c>
      <c r="AG45" s="75">
        <f t="shared" si="30"/>
        <v>2</v>
      </c>
      <c r="AH45" s="75">
        <f t="shared" si="31"/>
        <v>0</v>
      </c>
      <c r="AI45" s="75">
        <f t="shared" si="32"/>
        <v>1</v>
      </c>
      <c r="AJ45" s="75">
        <f t="shared" si="33"/>
        <v>0</v>
      </c>
      <c r="AK45" s="75">
        <f t="shared" si="34"/>
        <v>0</v>
      </c>
      <c r="AL45" s="75">
        <f t="shared" si="35"/>
        <v>1</v>
      </c>
      <c r="AM45" s="75">
        <f t="shared" si="36"/>
        <v>2</v>
      </c>
      <c r="AN45" s="75">
        <f t="shared" si="37"/>
        <v>0</v>
      </c>
      <c r="AO45" s="75">
        <f t="shared" si="38"/>
        <v>0</v>
      </c>
      <c r="AP45" s="75">
        <f t="shared" si="39"/>
        <v>1</v>
      </c>
      <c r="AQ45" s="75">
        <f t="shared" si="40"/>
        <v>2</v>
      </c>
      <c r="AR45" s="75">
        <f t="shared" si="41"/>
        <v>1</v>
      </c>
      <c r="AS45" s="75">
        <f t="shared" si="42"/>
        <v>2</v>
      </c>
      <c r="AT45" s="75">
        <f t="shared" si="43"/>
        <v>0</v>
      </c>
      <c r="AU45" s="75">
        <f t="shared" si="44"/>
        <v>2</v>
      </c>
      <c r="AV45" s="75">
        <f t="shared" si="45"/>
        <v>0</v>
      </c>
      <c r="AW45" s="75">
        <f t="shared" si="46"/>
        <v>0</v>
      </c>
      <c r="AX45" s="75">
        <f t="shared" si="47"/>
        <v>0</v>
      </c>
      <c r="AY45" s="75">
        <f t="shared" si="48"/>
        <v>2</v>
      </c>
      <c r="AZ45" s="75">
        <f t="shared" si="49"/>
        <v>1</v>
      </c>
      <c r="BA45" s="75">
        <f t="shared" si="50"/>
        <v>0</v>
      </c>
      <c r="BB45" s="75">
        <f t="shared" si="51"/>
        <v>2</v>
      </c>
    </row>
    <row r="46" spans="1:54" ht="45">
      <c r="A46" s="14" t="s">
        <v>647</v>
      </c>
      <c r="B46" s="14" t="s">
        <v>637</v>
      </c>
      <c r="C46" s="55">
        <v>1</v>
      </c>
      <c r="D46" s="57">
        <v>3204695</v>
      </c>
      <c r="E46" s="58">
        <v>3323018</v>
      </c>
      <c r="F46" s="59">
        <v>6000000</v>
      </c>
      <c r="G46" s="60">
        <v>2562196</v>
      </c>
      <c r="H46" s="61">
        <v>3920000</v>
      </c>
      <c r="I46" s="60">
        <v>3678744</v>
      </c>
      <c r="J46" s="65">
        <v>3173333</v>
      </c>
      <c r="K46" s="66">
        <v>3998400</v>
      </c>
      <c r="L46" s="66">
        <v>3577261</v>
      </c>
      <c r="M46" s="66">
        <v>3509551</v>
      </c>
      <c r="N46" s="66">
        <v>1131000</v>
      </c>
      <c r="O46" s="66">
        <v>1025100</v>
      </c>
      <c r="P46" s="66">
        <v>2380000</v>
      </c>
      <c r="Q46" s="91">
        <v>1886217</v>
      </c>
      <c r="R46" s="66">
        <v>3257373</v>
      </c>
      <c r="S46" s="66">
        <v>1850000</v>
      </c>
      <c r="T46" s="66">
        <v>5669731.2000000002</v>
      </c>
      <c r="U46" s="66">
        <v>3453113</v>
      </c>
      <c r="V46" s="66">
        <v>2328789</v>
      </c>
      <c r="W46" s="66">
        <v>1411764.705882353</v>
      </c>
      <c r="X46" s="66">
        <v>6000000</v>
      </c>
      <c r="Y46" s="66">
        <v>3332000</v>
      </c>
      <c r="Z46" s="66">
        <v>2716574</v>
      </c>
      <c r="AA46" s="66">
        <v>3147549.9999999995</v>
      </c>
      <c r="AB46" s="66">
        <v>2550000</v>
      </c>
      <c r="AC46" s="67">
        <f t="shared" si="26"/>
        <v>3204695</v>
      </c>
      <c r="AD46" s="75">
        <f t="shared" si="27"/>
        <v>2</v>
      </c>
      <c r="AE46" s="75">
        <f t="shared" si="28"/>
        <v>1</v>
      </c>
      <c r="AF46" s="75">
        <f t="shared" si="29"/>
        <v>0</v>
      </c>
      <c r="AG46" s="75">
        <f t="shared" si="30"/>
        <v>0</v>
      </c>
      <c r="AH46" s="75">
        <f t="shared" si="31"/>
        <v>0</v>
      </c>
      <c r="AI46" s="75">
        <f t="shared" si="32"/>
        <v>1</v>
      </c>
      <c r="AJ46" s="75">
        <f t="shared" si="33"/>
        <v>2</v>
      </c>
      <c r="AK46" s="75">
        <f t="shared" si="34"/>
        <v>0</v>
      </c>
      <c r="AL46" s="75">
        <f t="shared" si="35"/>
        <v>1</v>
      </c>
      <c r="AM46" s="75">
        <f t="shared" si="36"/>
        <v>1</v>
      </c>
      <c r="AN46" s="75">
        <f t="shared" si="37"/>
        <v>0</v>
      </c>
      <c r="AO46" s="75">
        <f t="shared" si="38"/>
        <v>0</v>
      </c>
      <c r="AP46" s="75">
        <f t="shared" si="39"/>
        <v>0</v>
      </c>
      <c r="AQ46" s="75">
        <f t="shared" si="40"/>
        <v>0</v>
      </c>
      <c r="AR46" s="75">
        <f t="shared" si="41"/>
        <v>1</v>
      </c>
      <c r="AS46" s="75">
        <f t="shared" si="42"/>
        <v>0</v>
      </c>
      <c r="AT46" s="75">
        <f t="shared" si="43"/>
        <v>0</v>
      </c>
      <c r="AU46" s="75">
        <f t="shared" si="44"/>
        <v>1</v>
      </c>
      <c r="AV46" s="75">
        <f t="shared" si="45"/>
        <v>0</v>
      </c>
      <c r="AW46" s="75">
        <f t="shared" si="46"/>
        <v>0</v>
      </c>
      <c r="AX46" s="75">
        <f t="shared" si="47"/>
        <v>0</v>
      </c>
      <c r="AY46" s="75">
        <f t="shared" si="48"/>
        <v>1</v>
      </c>
      <c r="AZ46" s="75">
        <f t="shared" si="49"/>
        <v>2</v>
      </c>
      <c r="BA46" s="75">
        <f t="shared" si="50"/>
        <v>2</v>
      </c>
      <c r="BB46" s="75">
        <f t="shared" si="51"/>
        <v>0</v>
      </c>
    </row>
    <row r="47" spans="1:54" ht="45">
      <c r="A47" s="14" t="s">
        <v>647</v>
      </c>
      <c r="B47" s="14" t="s">
        <v>638</v>
      </c>
      <c r="C47" s="55">
        <v>1</v>
      </c>
      <c r="D47" s="57">
        <v>4158350</v>
      </c>
      <c r="E47" s="58">
        <v>4252295</v>
      </c>
      <c r="F47" s="59">
        <v>6625000</v>
      </c>
      <c r="G47" s="60">
        <v>3685625</v>
      </c>
      <c r="H47" s="61">
        <v>5460000</v>
      </c>
      <c r="I47" s="60">
        <v>4200194</v>
      </c>
      <c r="J47" s="65">
        <v>3966667</v>
      </c>
      <c r="K47" s="66">
        <v>5569200</v>
      </c>
      <c r="L47" s="66">
        <v>4084327</v>
      </c>
      <c r="M47" s="66">
        <v>4230273</v>
      </c>
      <c r="N47" s="66">
        <v>1595000</v>
      </c>
      <c r="O47" s="66">
        <v>1713750</v>
      </c>
      <c r="P47" s="66">
        <v>2837692</v>
      </c>
      <c r="Q47" s="91">
        <v>2915064</v>
      </c>
      <c r="R47" s="66">
        <v>3740884</v>
      </c>
      <c r="S47" s="66">
        <v>2050000</v>
      </c>
      <c r="T47" s="66">
        <v>7897125.5999999996</v>
      </c>
      <c r="U47" s="66">
        <v>4026399</v>
      </c>
      <c r="V47" s="66">
        <v>4068032</v>
      </c>
      <c r="W47" s="66">
        <v>1941176.4705882354</v>
      </c>
      <c r="X47" s="66">
        <v>6625000</v>
      </c>
      <c r="Y47" s="66">
        <v>4165000</v>
      </c>
      <c r="Z47" s="66">
        <v>4198716</v>
      </c>
      <c r="AA47" s="66">
        <v>4105499.9999999995</v>
      </c>
      <c r="AB47" s="66">
        <v>3250000</v>
      </c>
      <c r="AC47" s="67">
        <f t="shared" si="26"/>
        <v>4084327</v>
      </c>
      <c r="AD47" s="75">
        <f t="shared" si="27"/>
        <v>1</v>
      </c>
      <c r="AE47" s="75">
        <f t="shared" si="28"/>
        <v>1</v>
      </c>
      <c r="AF47" s="75">
        <f t="shared" si="29"/>
        <v>0</v>
      </c>
      <c r="AG47" s="75">
        <f t="shared" si="30"/>
        <v>2</v>
      </c>
      <c r="AH47" s="75">
        <f t="shared" si="31"/>
        <v>0</v>
      </c>
      <c r="AI47" s="75">
        <f t="shared" si="32"/>
        <v>1</v>
      </c>
      <c r="AJ47" s="75">
        <f t="shared" si="33"/>
        <v>2</v>
      </c>
      <c r="AK47" s="75">
        <f t="shared" si="34"/>
        <v>0</v>
      </c>
      <c r="AL47" s="75">
        <f t="shared" si="35"/>
        <v>2</v>
      </c>
      <c r="AM47" s="75">
        <f t="shared" si="36"/>
        <v>1</v>
      </c>
      <c r="AN47" s="75">
        <f t="shared" si="37"/>
        <v>0</v>
      </c>
      <c r="AO47" s="75">
        <f t="shared" si="38"/>
        <v>0</v>
      </c>
      <c r="AP47" s="75">
        <f t="shared" si="39"/>
        <v>0</v>
      </c>
      <c r="AQ47" s="75">
        <f t="shared" si="40"/>
        <v>0</v>
      </c>
      <c r="AR47" s="75">
        <f t="shared" si="41"/>
        <v>2</v>
      </c>
      <c r="AS47" s="75">
        <f t="shared" si="42"/>
        <v>0</v>
      </c>
      <c r="AT47" s="75">
        <f t="shared" si="43"/>
        <v>0</v>
      </c>
      <c r="AU47" s="75">
        <f t="shared" si="44"/>
        <v>2</v>
      </c>
      <c r="AV47" s="75">
        <f t="shared" si="45"/>
        <v>2</v>
      </c>
      <c r="AW47" s="75">
        <f t="shared" si="46"/>
        <v>0</v>
      </c>
      <c r="AX47" s="75">
        <f t="shared" si="47"/>
        <v>0</v>
      </c>
      <c r="AY47" s="75">
        <f t="shared" si="48"/>
        <v>1</v>
      </c>
      <c r="AZ47" s="75">
        <f t="shared" si="49"/>
        <v>1</v>
      </c>
      <c r="BA47" s="75">
        <f t="shared" si="50"/>
        <v>1</v>
      </c>
      <c r="BB47" s="75">
        <f t="shared" si="51"/>
        <v>0</v>
      </c>
    </row>
    <row r="48" spans="1:54" ht="60">
      <c r="A48" s="14" t="s">
        <v>647</v>
      </c>
      <c r="B48" s="14" t="s">
        <v>639</v>
      </c>
      <c r="C48" s="55">
        <v>1</v>
      </c>
      <c r="D48" s="57">
        <v>5531556</v>
      </c>
      <c r="E48" s="58">
        <v>5334350</v>
      </c>
      <c r="F48" s="59">
        <v>6812500</v>
      </c>
      <c r="G48" s="60">
        <v>4812498</v>
      </c>
      <c r="H48" s="61">
        <v>6702500.0000000009</v>
      </c>
      <c r="I48" s="60">
        <v>5777780</v>
      </c>
      <c r="J48" s="65">
        <v>6346667</v>
      </c>
      <c r="K48" s="66">
        <v>6997200</v>
      </c>
      <c r="L48" s="66">
        <v>5618393</v>
      </c>
      <c r="M48" s="66">
        <v>4967145</v>
      </c>
      <c r="N48" s="66">
        <v>2871000</v>
      </c>
      <c r="O48" s="66">
        <v>2499650</v>
      </c>
      <c r="P48" s="66">
        <v>3075692</v>
      </c>
      <c r="Q48" s="91">
        <v>4286859</v>
      </c>
      <c r="R48" s="66">
        <v>5785564</v>
      </c>
      <c r="S48" s="66">
        <v>2300000</v>
      </c>
      <c r="T48" s="66">
        <v>9922029.5999999996</v>
      </c>
      <c r="U48" s="66">
        <v>5774881</v>
      </c>
      <c r="V48" s="66">
        <v>4417737</v>
      </c>
      <c r="W48" s="66">
        <v>2529411.7647058824</v>
      </c>
      <c r="X48" s="66">
        <v>6812500</v>
      </c>
      <c r="Y48" s="66">
        <v>5355000</v>
      </c>
      <c r="Z48" s="66">
        <v>5707102</v>
      </c>
      <c r="AA48" s="66">
        <v>5200300</v>
      </c>
      <c r="AB48" s="66">
        <v>4100000</v>
      </c>
      <c r="AC48" s="67">
        <f t="shared" si="26"/>
        <v>5355000</v>
      </c>
      <c r="AD48" s="75">
        <f t="shared" si="27"/>
        <v>1</v>
      </c>
      <c r="AE48" s="75">
        <f t="shared" si="28"/>
        <v>2</v>
      </c>
      <c r="AF48" s="75">
        <f t="shared" si="29"/>
        <v>0</v>
      </c>
      <c r="AG48" s="75">
        <f t="shared" si="30"/>
        <v>2</v>
      </c>
      <c r="AH48" s="75">
        <f t="shared" si="31"/>
        <v>0</v>
      </c>
      <c r="AI48" s="75">
        <f t="shared" si="32"/>
        <v>1</v>
      </c>
      <c r="AJ48" s="75">
        <f t="shared" si="33"/>
        <v>1</v>
      </c>
      <c r="AK48" s="75">
        <f t="shared" si="34"/>
        <v>0</v>
      </c>
      <c r="AL48" s="75">
        <f t="shared" si="35"/>
        <v>1</v>
      </c>
      <c r="AM48" s="75">
        <f t="shared" si="36"/>
        <v>2</v>
      </c>
      <c r="AN48" s="75">
        <f t="shared" si="37"/>
        <v>0</v>
      </c>
      <c r="AO48" s="75">
        <f t="shared" si="38"/>
        <v>0</v>
      </c>
      <c r="AP48" s="75">
        <f t="shared" si="39"/>
        <v>0</v>
      </c>
      <c r="AQ48" s="75">
        <f t="shared" si="40"/>
        <v>2</v>
      </c>
      <c r="AR48" s="75">
        <f t="shared" si="41"/>
        <v>1</v>
      </c>
      <c r="AS48" s="75">
        <f t="shared" si="42"/>
        <v>0</v>
      </c>
      <c r="AT48" s="75">
        <f t="shared" si="43"/>
        <v>0</v>
      </c>
      <c r="AU48" s="75">
        <f t="shared" si="44"/>
        <v>1</v>
      </c>
      <c r="AV48" s="75">
        <f t="shared" si="45"/>
        <v>2</v>
      </c>
      <c r="AW48" s="75">
        <f t="shared" si="46"/>
        <v>0</v>
      </c>
      <c r="AX48" s="75">
        <f t="shared" si="47"/>
        <v>0</v>
      </c>
      <c r="AY48" s="75">
        <f t="shared" si="48"/>
        <v>2</v>
      </c>
      <c r="AZ48" s="75">
        <f t="shared" si="49"/>
        <v>1</v>
      </c>
      <c r="BA48" s="75">
        <f t="shared" si="50"/>
        <v>2</v>
      </c>
      <c r="BB48" s="75">
        <f t="shared" si="51"/>
        <v>0</v>
      </c>
    </row>
    <row r="49" spans="1:54" ht="45">
      <c r="A49" s="14" t="s">
        <v>647</v>
      </c>
      <c r="B49" s="14" t="s">
        <v>640</v>
      </c>
      <c r="C49" s="55">
        <v>1</v>
      </c>
      <c r="D49" s="57">
        <v>7347728</v>
      </c>
      <c r="E49" s="58">
        <v>7746068</v>
      </c>
      <c r="F49" s="59">
        <v>7225000</v>
      </c>
      <c r="G49" s="60">
        <v>7212369</v>
      </c>
      <c r="H49" s="61">
        <v>9073750.0000000019</v>
      </c>
      <c r="I49" s="60">
        <v>8368018</v>
      </c>
      <c r="J49" s="65">
        <v>7338333</v>
      </c>
      <c r="K49" s="66">
        <v>7854000</v>
      </c>
      <c r="L49" s="66">
        <v>8137177</v>
      </c>
      <c r="M49" s="66">
        <v>7287393</v>
      </c>
      <c r="N49" s="66">
        <v>3552500</v>
      </c>
      <c r="O49" s="66">
        <v>3070200</v>
      </c>
      <c r="P49" s="66">
        <v>3386923</v>
      </c>
      <c r="Q49" s="91">
        <v>9945512</v>
      </c>
      <c r="R49" s="66">
        <v>7330986</v>
      </c>
      <c r="S49" s="66">
        <v>2550000</v>
      </c>
      <c r="T49" s="66">
        <v>11136972</v>
      </c>
      <c r="U49" s="66">
        <v>7459791</v>
      </c>
      <c r="V49" s="66">
        <v>7065285</v>
      </c>
      <c r="W49" s="66">
        <v>2882352.9411764708</v>
      </c>
      <c r="X49" s="66">
        <v>7225000</v>
      </c>
      <c r="Y49" s="66">
        <v>7854000</v>
      </c>
      <c r="Z49" s="66">
        <v>7044551</v>
      </c>
      <c r="AA49" s="66">
        <v>7253049.9999999991</v>
      </c>
      <c r="AB49" s="66">
        <v>4700000</v>
      </c>
      <c r="AC49" s="67">
        <f t="shared" si="26"/>
        <v>7287393</v>
      </c>
      <c r="AD49" s="75">
        <f t="shared" si="27"/>
        <v>1</v>
      </c>
      <c r="AE49" s="75">
        <f t="shared" si="28"/>
        <v>1</v>
      </c>
      <c r="AF49" s="75">
        <f t="shared" si="29"/>
        <v>2</v>
      </c>
      <c r="AG49" s="75">
        <f t="shared" si="30"/>
        <v>2</v>
      </c>
      <c r="AH49" s="75">
        <f t="shared" si="31"/>
        <v>0</v>
      </c>
      <c r="AI49" s="75">
        <f t="shared" si="32"/>
        <v>1</v>
      </c>
      <c r="AJ49" s="75">
        <f t="shared" si="33"/>
        <v>1</v>
      </c>
      <c r="AK49" s="75">
        <f t="shared" si="34"/>
        <v>1</v>
      </c>
      <c r="AL49" s="75">
        <f t="shared" si="35"/>
        <v>1</v>
      </c>
      <c r="AM49" s="75">
        <f t="shared" si="36"/>
        <v>2</v>
      </c>
      <c r="AN49" s="75">
        <f t="shared" si="37"/>
        <v>0</v>
      </c>
      <c r="AO49" s="75">
        <f t="shared" si="38"/>
        <v>0</v>
      </c>
      <c r="AP49" s="75">
        <f t="shared" si="39"/>
        <v>0</v>
      </c>
      <c r="AQ49" s="75">
        <f t="shared" si="40"/>
        <v>0</v>
      </c>
      <c r="AR49" s="75">
        <f t="shared" si="41"/>
        <v>1</v>
      </c>
      <c r="AS49" s="75">
        <f t="shared" si="42"/>
        <v>0</v>
      </c>
      <c r="AT49" s="75">
        <f t="shared" si="43"/>
        <v>0</v>
      </c>
      <c r="AU49" s="75">
        <f t="shared" si="44"/>
        <v>1</v>
      </c>
      <c r="AV49" s="75">
        <f t="shared" si="45"/>
        <v>2</v>
      </c>
      <c r="AW49" s="75">
        <f t="shared" si="46"/>
        <v>0</v>
      </c>
      <c r="AX49" s="75">
        <f t="shared" si="47"/>
        <v>2</v>
      </c>
      <c r="AY49" s="75">
        <f t="shared" si="48"/>
        <v>1</v>
      </c>
      <c r="AZ49" s="75">
        <f t="shared" si="49"/>
        <v>2</v>
      </c>
      <c r="BA49" s="75">
        <f t="shared" si="50"/>
        <v>2</v>
      </c>
      <c r="BB49" s="75">
        <f t="shared" si="51"/>
        <v>0</v>
      </c>
    </row>
    <row r="50" spans="1:54" ht="45">
      <c r="A50" s="14" t="s">
        <v>648</v>
      </c>
      <c r="B50" s="15" t="s">
        <v>635</v>
      </c>
      <c r="C50" s="55">
        <v>1</v>
      </c>
      <c r="D50" s="57">
        <v>1064432</v>
      </c>
      <c r="E50" s="58">
        <v>1045407</v>
      </c>
      <c r="F50" s="59">
        <v>5500000</v>
      </c>
      <c r="G50" s="60">
        <v>932081</v>
      </c>
      <c r="H50" s="61">
        <v>2292500</v>
      </c>
      <c r="I50" s="60">
        <v>1113126</v>
      </c>
      <c r="J50" s="65">
        <v>1884167</v>
      </c>
      <c r="K50" s="66">
        <v>2142000</v>
      </c>
      <c r="L50" s="66">
        <v>1082420</v>
      </c>
      <c r="M50" s="66">
        <v>1031801</v>
      </c>
      <c r="N50" s="66">
        <v>870000</v>
      </c>
      <c r="O50" s="66">
        <v>676800</v>
      </c>
      <c r="P50" s="66">
        <v>2380000</v>
      </c>
      <c r="Q50" s="91">
        <v>1028846</v>
      </c>
      <c r="R50" s="66">
        <v>852197</v>
      </c>
      <c r="S50" s="66">
        <v>1600000</v>
      </c>
      <c r="T50" s="66">
        <v>3037356</v>
      </c>
      <c r="U50" s="66">
        <v>1073669</v>
      </c>
      <c r="V50" s="66">
        <v>1466132</v>
      </c>
      <c r="W50" s="66">
        <v>764705.8823529412</v>
      </c>
      <c r="X50" s="66">
        <v>5500000</v>
      </c>
      <c r="Y50" s="66">
        <v>1071000</v>
      </c>
      <c r="Z50" s="66">
        <v>1050105</v>
      </c>
      <c r="AA50" s="66">
        <v>1163225</v>
      </c>
      <c r="AB50" s="66">
        <v>1250000</v>
      </c>
      <c r="AC50" s="67">
        <f t="shared" si="26"/>
        <v>1082420</v>
      </c>
      <c r="AD50" s="75">
        <f t="shared" si="27"/>
        <v>2</v>
      </c>
      <c r="AE50" s="75">
        <f t="shared" si="28"/>
        <v>2</v>
      </c>
      <c r="AF50" s="75">
        <f t="shared" si="29"/>
        <v>0</v>
      </c>
      <c r="AG50" s="75">
        <f t="shared" si="30"/>
        <v>2</v>
      </c>
      <c r="AH50" s="75">
        <f t="shared" si="31"/>
        <v>0</v>
      </c>
      <c r="AI50" s="75">
        <f t="shared" si="32"/>
        <v>1</v>
      </c>
      <c r="AJ50" s="75">
        <f t="shared" si="33"/>
        <v>0</v>
      </c>
      <c r="AK50" s="75">
        <f t="shared" si="34"/>
        <v>0</v>
      </c>
      <c r="AL50" s="75">
        <f t="shared" si="35"/>
        <v>2</v>
      </c>
      <c r="AM50" s="75">
        <f t="shared" si="36"/>
        <v>2</v>
      </c>
      <c r="AN50" s="75">
        <f t="shared" si="37"/>
        <v>2</v>
      </c>
      <c r="AO50" s="75">
        <f t="shared" si="38"/>
        <v>0</v>
      </c>
      <c r="AP50" s="75">
        <f t="shared" si="39"/>
        <v>0</v>
      </c>
      <c r="AQ50" s="75">
        <f t="shared" si="40"/>
        <v>2</v>
      </c>
      <c r="AR50" s="75">
        <f t="shared" si="41"/>
        <v>0</v>
      </c>
      <c r="AS50" s="75">
        <f t="shared" si="42"/>
        <v>0</v>
      </c>
      <c r="AT50" s="75">
        <f t="shared" si="43"/>
        <v>0</v>
      </c>
      <c r="AU50" s="75">
        <f t="shared" si="44"/>
        <v>2</v>
      </c>
      <c r="AV50" s="75">
        <f t="shared" si="45"/>
        <v>0</v>
      </c>
      <c r="AW50" s="75">
        <f t="shared" si="46"/>
        <v>0</v>
      </c>
      <c r="AX50" s="75">
        <f t="shared" si="47"/>
        <v>0</v>
      </c>
      <c r="AY50" s="75">
        <f t="shared" si="48"/>
        <v>2</v>
      </c>
      <c r="AZ50" s="75">
        <f t="shared" si="49"/>
        <v>2</v>
      </c>
      <c r="BA50" s="75">
        <f t="shared" si="50"/>
        <v>1</v>
      </c>
      <c r="BB50" s="75">
        <f t="shared" si="51"/>
        <v>1</v>
      </c>
    </row>
    <row r="51" spans="1:54" ht="45">
      <c r="A51" s="14" t="s">
        <v>648</v>
      </c>
      <c r="B51" s="14" t="s">
        <v>636</v>
      </c>
      <c r="C51" s="55">
        <v>1</v>
      </c>
      <c r="D51" s="57">
        <v>2142674</v>
      </c>
      <c r="E51" s="58">
        <v>2213957</v>
      </c>
      <c r="F51" s="59">
        <v>5975000</v>
      </c>
      <c r="G51" s="60">
        <v>2098876</v>
      </c>
      <c r="H51" s="61">
        <v>2957500.0000000005</v>
      </c>
      <c r="I51" s="60">
        <v>2296156</v>
      </c>
      <c r="J51" s="65">
        <v>2975000</v>
      </c>
      <c r="K51" s="66">
        <v>2713200</v>
      </c>
      <c r="L51" s="66">
        <v>2232813</v>
      </c>
      <c r="M51" s="66">
        <v>2071165</v>
      </c>
      <c r="N51" s="66">
        <v>1015000</v>
      </c>
      <c r="O51" s="66">
        <v>1047450</v>
      </c>
      <c r="P51" s="66">
        <v>2563077</v>
      </c>
      <c r="Q51" s="91">
        <v>1543269</v>
      </c>
      <c r="R51" s="66">
        <v>2095925</v>
      </c>
      <c r="S51" s="66">
        <v>1800000</v>
      </c>
      <c r="T51" s="66">
        <v>3847317.6</v>
      </c>
      <c r="U51" s="66">
        <v>2129359</v>
      </c>
      <c r="V51" s="66">
        <v>3376645</v>
      </c>
      <c r="W51" s="66">
        <v>1000000</v>
      </c>
      <c r="X51" s="66">
        <v>5975000</v>
      </c>
      <c r="Y51" s="66">
        <v>2142000</v>
      </c>
      <c r="Z51" s="66">
        <v>1841251</v>
      </c>
      <c r="AA51" s="66">
        <v>2189600</v>
      </c>
      <c r="AB51" s="66">
        <v>2150000</v>
      </c>
      <c r="AC51" s="67">
        <f t="shared" si="26"/>
        <v>2150000</v>
      </c>
      <c r="AD51" s="75">
        <f t="shared" si="27"/>
        <v>2</v>
      </c>
      <c r="AE51" s="75">
        <f t="shared" si="28"/>
        <v>1</v>
      </c>
      <c r="AF51" s="75">
        <f t="shared" si="29"/>
        <v>0</v>
      </c>
      <c r="AG51" s="75">
        <f t="shared" si="30"/>
        <v>2</v>
      </c>
      <c r="AH51" s="75">
        <f t="shared" si="31"/>
        <v>0</v>
      </c>
      <c r="AI51" s="75">
        <f t="shared" si="32"/>
        <v>1</v>
      </c>
      <c r="AJ51" s="75">
        <f t="shared" si="33"/>
        <v>0</v>
      </c>
      <c r="AK51" s="75">
        <f t="shared" si="34"/>
        <v>0</v>
      </c>
      <c r="AL51" s="75">
        <f t="shared" si="35"/>
        <v>1</v>
      </c>
      <c r="AM51" s="75">
        <f t="shared" si="36"/>
        <v>2</v>
      </c>
      <c r="AN51" s="75">
        <f t="shared" si="37"/>
        <v>0</v>
      </c>
      <c r="AO51" s="75">
        <f t="shared" si="38"/>
        <v>0</v>
      </c>
      <c r="AP51" s="75">
        <f t="shared" si="39"/>
        <v>1</v>
      </c>
      <c r="AQ51" s="75">
        <f t="shared" si="40"/>
        <v>0</v>
      </c>
      <c r="AR51" s="75">
        <f t="shared" si="41"/>
        <v>2</v>
      </c>
      <c r="AS51" s="75">
        <f t="shared" si="42"/>
        <v>2</v>
      </c>
      <c r="AT51" s="75">
        <f t="shared" si="43"/>
        <v>0</v>
      </c>
      <c r="AU51" s="75">
        <f t="shared" si="44"/>
        <v>2</v>
      </c>
      <c r="AV51" s="75">
        <f t="shared" si="45"/>
        <v>0</v>
      </c>
      <c r="AW51" s="75">
        <f t="shared" si="46"/>
        <v>0</v>
      </c>
      <c r="AX51" s="75">
        <f t="shared" si="47"/>
        <v>0</v>
      </c>
      <c r="AY51" s="75">
        <f t="shared" si="48"/>
        <v>2</v>
      </c>
      <c r="AZ51" s="75">
        <f t="shared" si="49"/>
        <v>2</v>
      </c>
      <c r="BA51" s="75">
        <f t="shared" si="50"/>
        <v>1</v>
      </c>
      <c r="BB51" s="75">
        <f t="shared" si="51"/>
        <v>2</v>
      </c>
    </row>
    <row r="52" spans="1:54" ht="45">
      <c r="A52" s="14" t="s">
        <v>648</v>
      </c>
      <c r="B52" s="14" t="s">
        <v>637</v>
      </c>
      <c r="C52" s="55">
        <v>1</v>
      </c>
      <c r="D52" s="57">
        <v>3700538</v>
      </c>
      <c r="E52" s="58">
        <v>3734071</v>
      </c>
      <c r="F52" s="59">
        <v>6500000</v>
      </c>
      <c r="G52" s="60">
        <v>3200139</v>
      </c>
      <c r="H52" s="61">
        <v>3920000</v>
      </c>
      <c r="I52" s="60">
        <v>3286050</v>
      </c>
      <c r="J52" s="65">
        <v>3570000</v>
      </c>
      <c r="K52" s="66">
        <v>3998400</v>
      </c>
      <c r="L52" s="66">
        <v>3195401</v>
      </c>
      <c r="M52" s="66">
        <v>3272161</v>
      </c>
      <c r="N52" s="66">
        <v>1232500</v>
      </c>
      <c r="O52" s="66">
        <v>1281450</v>
      </c>
      <c r="P52" s="66">
        <v>2746154</v>
      </c>
      <c r="Q52" s="91">
        <v>1886217</v>
      </c>
      <c r="R52" s="66">
        <v>3054668</v>
      </c>
      <c r="S52" s="66">
        <v>2100000</v>
      </c>
      <c r="T52" s="66">
        <v>5669731.2000000002</v>
      </c>
      <c r="U52" s="66">
        <v>3172877</v>
      </c>
      <c r="V52" s="66">
        <v>3766737</v>
      </c>
      <c r="W52" s="66">
        <v>1411764.705882353</v>
      </c>
      <c r="X52" s="66">
        <v>6500000</v>
      </c>
      <c r="Y52" s="66">
        <v>3451000</v>
      </c>
      <c r="Z52" s="66">
        <v>3136866</v>
      </c>
      <c r="AA52" s="66">
        <v>3010700</v>
      </c>
      <c r="AB52" s="66">
        <v>3198000</v>
      </c>
      <c r="AC52" s="67">
        <f t="shared" si="26"/>
        <v>3200139</v>
      </c>
      <c r="AD52" s="75">
        <f t="shared" si="27"/>
        <v>1</v>
      </c>
      <c r="AE52" s="75">
        <f t="shared" si="28"/>
        <v>1</v>
      </c>
      <c r="AF52" s="75">
        <f t="shared" si="29"/>
        <v>0</v>
      </c>
      <c r="AG52" s="75">
        <f t="shared" si="30"/>
        <v>2</v>
      </c>
      <c r="AH52" s="75">
        <f t="shared" si="31"/>
        <v>0</v>
      </c>
      <c r="AI52" s="75">
        <f t="shared" si="32"/>
        <v>1</v>
      </c>
      <c r="AJ52" s="75">
        <f t="shared" si="33"/>
        <v>1</v>
      </c>
      <c r="AK52" s="75">
        <f t="shared" si="34"/>
        <v>0</v>
      </c>
      <c r="AL52" s="75">
        <f t="shared" si="35"/>
        <v>2</v>
      </c>
      <c r="AM52" s="75">
        <f t="shared" si="36"/>
        <v>1</v>
      </c>
      <c r="AN52" s="75">
        <f t="shared" si="37"/>
        <v>0</v>
      </c>
      <c r="AO52" s="75">
        <f t="shared" si="38"/>
        <v>0</v>
      </c>
      <c r="AP52" s="75">
        <f t="shared" si="39"/>
        <v>2</v>
      </c>
      <c r="AQ52" s="75">
        <f t="shared" si="40"/>
        <v>0</v>
      </c>
      <c r="AR52" s="75">
        <f t="shared" si="41"/>
        <v>2</v>
      </c>
      <c r="AS52" s="75">
        <f t="shared" si="42"/>
        <v>0</v>
      </c>
      <c r="AT52" s="75">
        <f t="shared" si="43"/>
        <v>0</v>
      </c>
      <c r="AU52" s="75">
        <f t="shared" si="44"/>
        <v>2</v>
      </c>
      <c r="AV52" s="75">
        <f t="shared" si="45"/>
        <v>1</v>
      </c>
      <c r="AW52" s="75">
        <f t="shared" si="46"/>
        <v>0</v>
      </c>
      <c r="AX52" s="75">
        <f t="shared" si="47"/>
        <v>0</v>
      </c>
      <c r="AY52" s="75">
        <f t="shared" si="48"/>
        <v>1</v>
      </c>
      <c r="AZ52" s="75">
        <f t="shared" si="49"/>
        <v>2</v>
      </c>
      <c r="BA52" s="75">
        <f t="shared" si="50"/>
        <v>2</v>
      </c>
      <c r="BB52" s="75">
        <f t="shared" si="51"/>
        <v>2</v>
      </c>
    </row>
    <row r="53" spans="1:54" ht="45">
      <c r="A53" s="14" t="s">
        <v>648</v>
      </c>
      <c r="B53" s="14" t="s">
        <v>638</v>
      </c>
      <c r="C53" s="55">
        <v>1</v>
      </c>
      <c r="D53" s="57">
        <v>4649127</v>
      </c>
      <c r="E53" s="58">
        <v>3766041</v>
      </c>
      <c r="F53" s="59">
        <v>6875000</v>
      </c>
      <c r="G53" s="60">
        <v>4406264</v>
      </c>
      <c r="H53" s="61">
        <v>5468750.0000000009</v>
      </c>
      <c r="I53" s="60">
        <v>4769721</v>
      </c>
      <c r="J53" s="65">
        <v>4462500</v>
      </c>
      <c r="K53" s="66">
        <v>5569200</v>
      </c>
      <c r="L53" s="66">
        <v>4638142</v>
      </c>
      <c r="M53" s="66">
        <v>4136274</v>
      </c>
      <c r="N53" s="66">
        <v>1812500</v>
      </c>
      <c r="O53" s="66">
        <v>1713750</v>
      </c>
      <c r="P53" s="66">
        <v>3020769</v>
      </c>
      <c r="Q53" s="91">
        <v>2915064</v>
      </c>
      <c r="R53" s="66">
        <v>4670459</v>
      </c>
      <c r="S53" s="66">
        <v>2350000</v>
      </c>
      <c r="T53" s="66">
        <v>7897125.5999999996</v>
      </c>
      <c r="U53" s="66">
        <v>4583376</v>
      </c>
      <c r="V53" s="66">
        <v>2900731</v>
      </c>
      <c r="W53" s="66">
        <v>1941176.4705882354</v>
      </c>
      <c r="X53" s="66">
        <v>6875000</v>
      </c>
      <c r="Y53" s="66">
        <v>3689000</v>
      </c>
      <c r="Z53" s="66">
        <v>4533492</v>
      </c>
      <c r="AA53" s="66">
        <v>4105499.9999999995</v>
      </c>
      <c r="AB53" s="66">
        <v>3974500</v>
      </c>
      <c r="AC53" s="67">
        <f t="shared" si="26"/>
        <v>4406264</v>
      </c>
      <c r="AD53" s="75">
        <f t="shared" si="27"/>
        <v>1</v>
      </c>
      <c r="AE53" s="75">
        <f t="shared" si="28"/>
        <v>2</v>
      </c>
      <c r="AF53" s="75">
        <f t="shared" si="29"/>
        <v>0</v>
      </c>
      <c r="AG53" s="75">
        <f t="shared" si="30"/>
        <v>2</v>
      </c>
      <c r="AH53" s="75">
        <f t="shared" si="31"/>
        <v>0</v>
      </c>
      <c r="AI53" s="75">
        <f t="shared" si="32"/>
        <v>1</v>
      </c>
      <c r="AJ53" s="75">
        <f t="shared" si="33"/>
        <v>1</v>
      </c>
      <c r="AK53" s="75">
        <f t="shared" si="34"/>
        <v>0</v>
      </c>
      <c r="AL53" s="75">
        <f t="shared" si="35"/>
        <v>1</v>
      </c>
      <c r="AM53" s="75">
        <f t="shared" si="36"/>
        <v>2</v>
      </c>
      <c r="AN53" s="75">
        <f t="shared" si="37"/>
        <v>0</v>
      </c>
      <c r="AO53" s="75">
        <f t="shared" si="38"/>
        <v>0</v>
      </c>
      <c r="AP53" s="75">
        <f t="shared" si="39"/>
        <v>0</v>
      </c>
      <c r="AQ53" s="75">
        <f t="shared" si="40"/>
        <v>0</v>
      </c>
      <c r="AR53" s="75">
        <f t="shared" si="41"/>
        <v>1</v>
      </c>
      <c r="AS53" s="75">
        <f t="shared" si="42"/>
        <v>0</v>
      </c>
      <c r="AT53" s="75">
        <f t="shared" si="43"/>
        <v>0</v>
      </c>
      <c r="AU53" s="75">
        <f t="shared" si="44"/>
        <v>1</v>
      </c>
      <c r="AV53" s="75">
        <f t="shared" si="45"/>
        <v>0</v>
      </c>
      <c r="AW53" s="75">
        <f t="shared" si="46"/>
        <v>0</v>
      </c>
      <c r="AX53" s="75">
        <f t="shared" si="47"/>
        <v>0</v>
      </c>
      <c r="AY53" s="75">
        <f t="shared" si="48"/>
        <v>2</v>
      </c>
      <c r="AZ53" s="75">
        <f t="shared" si="49"/>
        <v>1</v>
      </c>
      <c r="BA53" s="75">
        <f t="shared" si="50"/>
        <v>2</v>
      </c>
      <c r="BB53" s="75">
        <f t="shared" si="51"/>
        <v>2</v>
      </c>
    </row>
    <row r="54" spans="1:54" ht="60">
      <c r="A54" s="14" t="s">
        <v>648</v>
      </c>
      <c r="B54" s="14" t="s">
        <v>639</v>
      </c>
      <c r="C54" s="55">
        <v>1</v>
      </c>
      <c r="D54" s="57">
        <v>5427406</v>
      </c>
      <c r="E54" s="58">
        <v>4970816</v>
      </c>
      <c r="F54" s="59">
        <v>7375000</v>
      </c>
      <c r="G54" s="60">
        <v>5359910</v>
      </c>
      <c r="H54" s="61">
        <v>6720000</v>
      </c>
      <c r="I54" s="60">
        <v>6384648</v>
      </c>
      <c r="J54" s="65">
        <v>6941667</v>
      </c>
      <c r="K54" s="66">
        <v>6997200</v>
      </c>
      <c r="L54" s="66">
        <v>6208519</v>
      </c>
      <c r="M54" s="66">
        <v>5678576</v>
      </c>
      <c r="N54" s="66">
        <v>3117500</v>
      </c>
      <c r="O54" s="66">
        <v>2499650</v>
      </c>
      <c r="P54" s="66">
        <v>3258769</v>
      </c>
      <c r="Q54" s="91">
        <v>4286859</v>
      </c>
      <c r="R54" s="66">
        <v>5888333</v>
      </c>
      <c r="S54" s="66">
        <v>2650000</v>
      </c>
      <c r="T54" s="66">
        <v>9922029.5999999996</v>
      </c>
      <c r="U54" s="66">
        <v>5575347</v>
      </c>
      <c r="V54" s="66">
        <v>5230365</v>
      </c>
      <c r="W54" s="66">
        <v>2529411.7647058824</v>
      </c>
      <c r="X54" s="66">
        <v>7375000</v>
      </c>
      <c r="Y54" s="66">
        <v>4522000</v>
      </c>
      <c r="Z54" s="66">
        <v>5884301</v>
      </c>
      <c r="AA54" s="66">
        <v>5474000</v>
      </c>
      <c r="AB54" s="66">
        <v>4850000</v>
      </c>
      <c r="AC54" s="67">
        <f t="shared" si="26"/>
        <v>5474000</v>
      </c>
      <c r="AD54" s="75">
        <f t="shared" si="27"/>
        <v>2</v>
      </c>
      <c r="AE54" s="75">
        <f t="shared" si="28"/>
        <v>2</v>
      </c>
      <c r="AF54" s="75">
        <f t="shared" si="29"/>
        <v>0</v>
      </c>
      <c r="AG54" s="75">
        <f t="shared" si="30"/>
        <v>2</v>
      </c>
      <c r="AH54" s="75">
        <f t="shared" si="31"/>
        <v>0</v>
      </c>
      <c r="AI54" s="75">
        <f t="shared" si="32"/>
        <v>1</v>
      </c>
      <c r="AJ54" s="75">
        <f t="shared" si="33"/>
        <v>0</v>
      </c>
      <c r="AK54" s="75">
        <f t="shared" si="34"/>
        <v>0</v>
      </c>
      <c r="AL54" s="75">
        <f t="shared" si="35"/>
        <v>1</v>
      </c>
      <c r="AM54" s="75">
        <f t="shared" si="36"/>
        <v>1</v>
      </c>
      <c r="AN54" s="75">
        <f t="shared" si="37"/>
        <v>0</v>
      </c>
      <c r="AO54" s="75">
        <f t="shared" si="38"/>
        <v>0</v>
      </c>
      <c r="AP54" s="75">
        <f t="shared" si="39"/>
        <v>0</v>
      </c>
      <c r="AQ54" s="75">
        <f t="shared" si="40"/>
        <v>0</v>
      </c>
      <c r="AR54" s="75">
        <f t="shared" si="41"/>
        <v>1</v>
      </c>
      <c r="AS54" s="75">
        <f t="shared" si="42"/>
        <v>0</v>
      </c>
      <c r="AT54" s="75">
        <f t="shared" si="43"/>
        <v>0</v>
      </c>
      <c r="AU54" s="75">
        <f t="shared" si="44"/>
        <v>1</v>
      </c>
      <c r="AV54" s="75">
        <f t="shared" si="45"/>
        <v>2</v>
      </c>
      <c r="AW54" s="75">
        <f t="shared" si="46"/>
        <v>0</v>
      </c>
      <c r="AX54" s="75">
        <f t="shared" si="47"/>
        <v>0</v>
      </c>
      <c r="AY54" s="75">
        <f t="shared" si="48"/>
        <v>2</v>
      </c>
      <c r="AZ54" s="75">
        <f t="shared" si="49"/>
        <v>1</v>
      </c>
      <c r="BA54" s="75">
        <f t="shared" si="50"/>
        <v>2</v>
      </c>
      <c r="BB54" s="75">
        <f t="shared" si="51"/>
        <v>2</v>
      </c>
    </row>
    <row r="55" spans="1:54" ht="45">
      <c r="A55" s="14" t="s">
        <v>648</v>
      </c>
      <c r="B55" s="14" t="s">
        <v>640</v>
      </c>
      <c r="C55" s="55">
        <v>1</v>
      </c>
      <c r="D55" s="57">
        <v>6071341</v>
      </c>
      <c r="E55" s="58">
        <v>7649228</v>
      </c>
      <c r="F55" s="59">
        <v>7937500</v>
      </c>
      <c r="G55" s="60">
        <v>7172788</v>
      </c>
      <c r="H55" s="61">
        <v>9275000</v>
      </c>
      <c r="I55" s="60">
        <v>8588125</v>
      </c>
      <c r="J55" s="65">
        <v>7933333</v>
      </c>
      <c r="K55" s="66">
        <v>7854000</v>
      </c>
      <c r="L55" s="66">
        <v>8351211</v>
      </c>
      <c r="M55" s="66">
        <v>7376717</v>
      </c>
      <c r="N55" s="66">
        <v>3842500</v>
      </c>
      <c r="O55" s="66">
        <v>3070200</v>
      </c>
      <c r="P55" s="66">
        <v>3570000</v>
      </c>
      <c r="Q55" s="91">
        <v>9945512</v>
      </c>
      <c r="R55" s="66">
        <v>7804901</v>
      </c>
      <c r="S55" s="66">
        <v>2850000</v>
      </c>
      <c r="T55" s="66">
        <v>11136972</v>
      </c>
      <c r="U55" s="66">
        <v>7633611</v>
      </c>
      <c r="V55" s="66">
        <v>5556483</v>
      </c>
      <c r="W55" s="66">
        <v>2882352.9411764708</v>
      </c>
      <c r="X55" s="66">
        <v>7937500</v>
      </c>
      <c r="Y55" s="66">
        <v>7616000</v>
      </c>
      <c r="Z55" s="66">
        <v>7744499</v>
      </c>
      <c r="AA55" s="66">
        <v>7389899.9999999991</v>
      </c>
      <c r="AB55" s="66">
        <v>5600000</v>
      </c>
      <c r="AC55" s="67">
        <f t="shared" si="26"/>
        <v>7633611</v>
      </c>
      <c r="AD55" s="75">
        <f t="shared" si="27"/>
        <v>0</v>
      </c>
      <c r="AE55" s="75">
        <f t="shared" si="28"/>
        <v>1</v>
      </c>
      <c r="AF55" s="75">
        <f t="shared" si="29"/>
        <v>1</v>
      </c>
      <c r="AG55" s="75">
        <f t="shared" si="30"/>
        <v>2</v>
      </c>
      <c r="AH55" s="75">
        <f t="shared" si="31"/>
        <v>0</v>
      </c>
      <c r="AI55" s="75">
        <f t="shared" si="32"/>
        <v>1</v>
      </c>
      <c r="AJ55" s="75">
        <f t="shared" si="33"/>
        <v>1</v>
      </c>
      <c r="AK55" s="75">
        <f t="shared" si="34"/>
        <v>1</v>
      </c>
      <c r="AL55" s="75">
        <f t="shared" si="35"/>
        <v>1</v>
      </c>
      <c r="AM55" s="75">
        <f t="shared" si="36"/>
        <v>2</v>
      </c>
      <c r="AN55" s="75">
        <f t="shared" si="37"/>
        <v>0</v>
      </c>
      <c r="AO55" s="75">
        <f t="shared" si="38"/>
        <v>0</v>
      </c>
      <c r="AP55" s="75">
        <f t="shared" si="39"/>
        <v>0</v>
      </c>
      <c r="AQ55" s="75">
        <f t="shared" si="40"/>
        <v>0</v>
      </c>
      <c r="AR55" s="75">
        <f t="shared" si="41"/>
        <v>1</v>
      </c>
      <c r="AS55" s="75">
        <f t="shared" si="42"/>
        <v>0</v>
      </c>
      <c r="AT55" s="75">
        <f t="shared" si="43"/>
        <v>0</v>
      </c>
      <c r="AU55" s="75">
        <f t="shared" si="44"/>
        <v>2</v>
      </c>
      <c r="AV55" s="75">
        <f t="shared" si="45"/>
        <v>0</v>
      </c>
      <c r="AW55" s="75">
        <f t="shared" si="46"/>
        <v>0</v>
      </c>
      <c r="AX55" s="75">
        <f t="shared" si="47"/>
        <v>1</v>
      </c>
      <c r="AY55" s="75">
        <f t="shared" si="48"/>
        <v>2</v>
      </c>
      <c r="AZ55" s="75">
        <f t="shared" si="49"/>
        <v>1</v>
      </c>
      <c r="BA55" s="75">
        <f t="shared" si="50"/>
        <v>2</v>
      </c>
      <c r="BB55" s="75">
        <f t="shared" si="51"/>
        <v>0</v>
      </c>
    </row>
    <row r="56" spans="1:54" ht="45">
      <c r="A56" s="14" t="s">
        <v>649</v>
      </c>
      <c r="B56" s="15" t="s">
        <v>635</v>
      </c>
      <c r="C56" s="55">
        <v>1</v>
      </c>
      <c r="D56" s="57">
        <v>363967</v>
      </c>
      <c r="E56" s="58">
        <v>339380</v>
      </c>
      <c r="F56" s="59">
        <v>1337500</v>
      </c>
      <c r="G56" s="60">
        <v>285582</v>
      </c>
      <c r="H56" s="61">
        <v>1120000.0000000002</v>
      </c>
      <c r="I56" s="60">
        <v>376186</v>
      </c>
      <c r="J56" s="65">
        <v>793333</v>
      </c>
      <c r="K56" s="66">
        <v>928200</v>
      </c>
      <c r="L56" s="66">
        <v>365808</v>
      </c>
      <c r="M56" s="66">
        <v>344096</v>
      </c>
      <c r="N56" s="66">
        <v>522000</v>
      </c>
      <c r="O56" s="66">
        <v>442750</v>
      </c>
      <c r="P56" s="66">
        <v>1254077</v>
      </c>
      <c r="Q56" s="91">
        <v>548717</v>
      </c>
      <c r="R56" s="66">
        <v>341321</v>
      </c>
      <c r="S56" s="66">
        <v>650000</v>
      </c>
      <c r="T56" s="66">
        <v>1316187.6000000001</v>
      </c>
      <c r="U56" s="66">
        <v>364012</v>
      </c>
      <c r="V56" s="66">
        <v>713399</v>
      </c>
      <c r="W56" s="66">
        <v>409859.22042145126</v>
      </c>
      <c r="X56" s="66">
        <v>1337500</v>
      </c>
      <c r="Y56" s="66">
        <v>333200</v>
      </c>
      <c r="Z56" s="66">
        <v>354227</v>
      </c>
      <c r="AA56" s="66">
        <v>1094800</v>
      </c>
      <c r="AB56" s="66">
        <v>500000</v>
      </c>
      <c r="AC56" s="67">
        <f t="shared" si="26"/>
        <v>500000</v>
      </c>
      <c r="AD56" s="75">
        <f t="shared" si="27"/>
        <v>0</v>
      </c>
      <c r="AE56" s="75">
        <f t="shared" si="28"/>
        <v>0</v>
      </c>
      <c r="AF56" s="75">
        <f t="shared" si="29"/>
        <v>0</v>
      </c>
      <c r="AG56" s="75">
        <f t="shared" si="30"/>
        <v>0</v>
      </c>
      <c r="AH56" s="75">
        <f t="shared" si="31"/>
        <v>0</v>
      </c>
      <c r="AI56" s="75">
        <f t="shared" si="32"/>
        <v>0</v>
      </c>
      <c r="AJ56" s="75">
        <f t="shared" si="33"/>
        <v>0</v>
      </c>
      <c r="AK56" s="75">
        <f t="shared" si="34"/>
        <v>0</v>
      </c>
      <c r="AL56" s="75">
        <f t="shared" si="35"/>
        <v>0</v>
      </c>
      <c r="AM56" s="75">
        <f t="shared" si="36"/>
        <v>0</v>
      </c>
      <c r="AN56" s="75">
        <f t="shared" si="37"/>
        <v>1</v>
      </c>
      <c r="AO56" s="75">
        <f t="shared" si="38"/>
        <v>2</v>
      </c>
      <c r="AP56" s="75">
        <f t="shared" si="39"/>
        <v>0</v>
      </c>
      <c r="AQ56" s="75">
        <f t="shared" si="40"/>
        <v>1</v>
      </c>
      <c r="AR56" s="75">
        <f t="shared" si="41"/>
        <v>0</v>
      </c>
      <c r="AS56" s="75">
        <f t="shared" si="42"/>
        <v>0</v>
      </c>
      <c r="AT56" s="75">
        <f t="shared" si="43"/>
        <v>0</v>
      </c>
      <c r="AU56" s="75">
        <f t="shared" si="44"/>
        <v>0</v>
      </c>
      <c r="AV56" s="75">
        <f t="shared" si="45"/>
        <v>0</v>
      </c>
      <c r="AW56" s="75">
        <f t="shared" si="46"/>
        <v>2</v>
      </c>
      <c r="AX56" s="75">
        <f t="shared" si="47"/>
        <v>0</v>
      </c>
      <c r="AY56" s="75">
        <f t="shared" si="48"/>
        <v>0</v>
      </c>
      <c r="AZ56" s="75">
        <f t="shared" si="49"/>
        <v>0</v>
      </c>
      <c r="BA56" s="75">
        <f t="shared" si="50"/>
        <v>0</v>
      </c>
      <c r="BB56" s="75">
        <f t="shared" si="51"/>
        <v>2</v>
      </c>
    </row>
    <row r="57" spans="1:54" ht="45">
      <c r="A57" s="14" t="s">
        <v>649</v>
      </c>
      <c r="B57" s="14" t="s">
        <v>636</v>
      </c>
      <c r="C57" s="55">
        <v>1</v>
      </c>
      <c r="D57" s="57">
        <v>567307</v>
      </c>
      <c r="E57" s="58">
        <v>574380</v>
      </c>
      <c r="F57" s="59">
        <v>1700000</v>
      </c>
      <c r="G57" s="60">
        <v>607800</v>
      </c>
      <c r="H57" s="61">
        <v>1627500.0000000002</v>
      </c>
      <c r="I57" s="60">
        <v>613012</v>
      </c>
      <c r="J57" s="65">
        <v>1388333</v>
      </c>
      <c r="K57" s="66">
        <v>1713600</v>
      </c>
      <c r="L57" s="66">
        <v>596102</v>
      </c>
      <c r="M57" s="66">
        <v>655554</v>
      </c>
      <c r="N57" s="66">
        <v>652500</v>
      </c>
      <c r="O57" s="66">
        <v>727400</v>
      </c>
      <c r="P57" s="66">
        <v>1556154</v>
      </c>
      <c r="Q57" s="91">
        <v>771635</v>
      </c>
      <c r="R57" s="66">
        <v>568530</v>
      </c>
      <c r="S57" s="66">
        <v>790000</v>
      </c>
      <c r="T57" s="66">
        <v>2429884.7999999998</v>
      </c>
      <c r="U57" s="66">
        <v>570038</v>
      </c>
      <c r="V57" s="66">
        <v>829984</v>
      </c>
      <c r="W57" s="66">
        <v>529411.76470588241</v>
      </c>
      <c r="X57" s="66">
        <v>1700000</v>
      </c>
      <c r="Y57" s="66">
        <v>606900</v>
      </c>
      <c r="Z57" s="66">
        <v>660180</v>
      </c>
      <c r="AA57" s="66">
        <v>1915899.9999999998</v>
      </c>
      <c r="AB57" s="66">
        <v>880000</v>
      </c>
      <c r="AC57" s="67">
        <f t="shared" si="26"/>
        <v>727400</v>
      </c>
      <c r="AD57" s="75">
        <f t="shared" si="27"/>
        <v>0</v>
      </c>
      <c r="AE57" s="75">
        <f t="shared" si="28"/>
        <v>0</v>
      </c>
      <c r="AF57" s="75">
        <f t="shared" si="29"/>
        <v>0</v>
      </c>
      <c r="AG57" s="75">
        <f t="shared" si="30"/>
        <v>2</v>
      </c>
      <c r="AH57" s="75">
        <f t="shared" si="31"/>
        <v>0</v>
      </c>
      <c r="AI57" s="75">
        <f t="shared" si="32"/>
        <v>2</v>
      </c>
      <c r="AJ57" s="75">
        <f t="shared" si="33"/>
        <v>0</v>
      </c>
      <c r="AK57" s="75">
        <f t="shared" si="34"/>
        <v>0</v>
      </c>
      <c r="AL57" s="75">
        <f t="shared" si="35"/>
        <v>2</v>
      </c>
      <c r="AM57" s="75">
        <f t="shared" si="36"/>
        <v>2</v>
      </c>
      <c r="AN57" s="75">
        <f t="shared" si="37"/>
        <v>2</v>
      </c>
      <c r="AO57" s="75">
        <f t="shared" si="38"/>
        <v>2</v>
      </c>
      <c r="AP57" s="75">
        <f t="shared" si="39"/>
        <v>0</v>
      </c>
      <c r="AQ57" s="75">
        <f t="shared" si="40"/>
        <v>1</v>
      </c>
      <c r="AR57" s="75">
        <f t="shared" si="41"/>
        <v>0</v>
      </c>
      <c r="AS57" s="75">
        <f t="shared" si="42"/>
        <v>1</v>
      </c>
      <c r="AT57" s="75">
        <f t="shared" si="43"/>
        <v>0</v>
      </c>
      <c r="AU57" s="75">
        <f t="shared" si="44"/>
        <v>0</v>
      </c>
      <c r="AV57" s="75">
        <f t="shared" si="45"/>
        <v>1</v>
      </c>
      <c r="AW57" s="75">
        <f t="shared" si="46"/>
        <v>0</v>
      </c>
      <c r="AX57" s="75">
        <f t="shared" si="47"/>
        <v>0</v>
      </c>
      <c r="AY57" s="75">
        <f t="shared" si="48"/>
        <v>2</v>
      </c>
      <c r="AZ57" s="75">
        <f t="shared" si="49"/>
        <v>2</v>
      </c>
      <c r="BA57" s="75">
        <f t="shared" si="50"/>
        <v>0</v>
      </c>
      <c r="BB57" s="75">
        <f t="shared" si="51"/>
        <v>0</v>
      </c>
    </row>
    <row r="58" spans="1:54" ht="45">
      <c r="A58" s="14" t="s">
        <v>649</v>
      </c>
      <c r="B58" s="14" t="s">
        <v>637</v>
      </c>
      <c r="C58" s="55">
        <v>1</v>
      </c>
      <c r="D58" s="57">
        <v>1037934</v>
      </c>
      <c r="E58" s="58">
        <v>793450</v>
      </c>
      <c r="F58" s="59">
        <v>2100000</v>
      </c>
      <c r="G58" s="60">
        <v>931812</v>
      </c>
      <c r="H58" s="61">
        <v>2231250.0000000005</v>
      </c>
      <c r="I58" s="60">
        <v>1120839</v>
      </c>
      <c r="J58" s="65">
        <v>1785000</v>
      </c>
      <c r="K58" s="66">
        <v>2570400</v>
      </c>
      <c r="L58" s="66">
        <v>1089920</v>
      </c>
      <c r="M58" s="66">
        <v>884511</v>
      </c>
      <c r="N58" s="66">
        <v>870000</v>
      </c>
      <c r="O58" s="66">
        <v>784300</v>
      </c>
      <c r="P58" s="66">
        <v>1775846</v>
      </c>
      <c r="Q58" s="91">
        <v>1063141</v>
      </c>
      <c r="R58" s="66">
        <v>1051987</v>
      </c>
      <c r="S58" s="66">
        <v>950000</v>
      </c>
      <c r="T58" s="66">
        <v>3644827.2</v>
      </c>
      <c r="U58" s="66">
        <v>1018729</v>
      </c>
      <c r="V58" s="66">
        <v>1073255</v>
      </c>
      <c r="W58" s="66">
        <v>729411.76470588241</v>
      </c>
      <c r="X58" s="66">
        <v>2100000</v>
      </c>
      <c r="Y58" s="66">
        <v>952000</v>
      </c>
      <c r="Z58" s="66">
        <v>1000691</v>
      </c>
      <c r="AA58" s="66">
        <v>2737000</v>
      </c>
      <c r="AB58" s="66">
        <v>1420000</v>
      </c>
      <c r="AC58" s="67">
        <f t="shared" si="26"/>
        <v>1063141</v>
      </c>
      <c r="AD58" s="75">
        <f t="shared" si="27"/>
        <v>2</v>
      </c>
      <c r="AE58" s="75">
        <f t="shared" si="28"/>
        <v>0</v>
      </c>
      <c r="AF58" s="75">
        <f t="shared" si="29"/>
        <v>0</v>
      </c>
      <c r="AG58" s="75">
        <f t="shared" si="30"/>
        <v>2</v>
      </c>
      <c r="AH58" s="75">
        <f t="shared" si="31"/>
        <v>0</v>
      </c>
      <c r="AI58" s="75">
        <f t="shared" si="32"/>
        <v>1</v>
      </c>
      <c r="AJ58" s="75">
        <f t="shared" si="33"/>
        <v>0</v>
      </c>
      <c r="AK58" s="75">
        <f t="shared" si="34"/>
        <v>0</v>
      </c>
      <c r="AL58" s="75">
        <f t="shared" si="35"/>
        <v>1</v>
      </c>
      <c r="AM58" s="75">
        <f t="shared" si="36"/>
        <v>2</v>
      </c>
      <c r="AN58" s="75">
        <f t="shared" si="37"/>
        <v>2</v>
      </c>
      <c r="AO58" s="75">
        <f t="shared" si="38"/>
        <v>0</v>
      </c>
      <c r="AP58" s="75">
        <f t="shared" si="39"/>
        <v>0</v>
      </c>
      <c r="AQ58" s="75">
        <f t="shared" si="40"/>
        <v>2</v>
      </c>
      <c r="AR58" s="75">
        <f t="shared" si="41"/>
        <v>2</v>
      </c>
      <c r="AS58" s="75">
        <f t="shared" si="42"/>
        <v>2</v>
      </c>
      <c r="AT58" s="75">
        <f t="shared" si="43"/>
        <v>0</v>
      </c>
      <c r="AU58" s="75">
        <f t="shared" si="44"/>
        <v>2</v>
      </c>
      <c r="AV58" s="75">
        <f t="shared" si="45"/>
        <v>1</v>
      </c>
      <c r="AW58" s="75">
        <f t="shared" si="46"/>
        <v>0</v>
      </c>
      <c r="AX58" s="75">
        <f t="shared" si="47"/>
        <v>0</v>
      </c>
      <c r="AY58" s="75">
        <f t="shared" si="48"/>
        <v>2</v>
      </c>
      <c r="AZ58" s="75">
        <f t="shared" si="49"/>
        <v>2</v>
      </c>
      <c r="BA58" s="75">
        <f t="shared" si="50"/>
        <v>0</v>
      </c>
      <c r="BB58" s="75">
        <f t="shared" si="51"/>
        <v>0</v>
      </c>
    </row>
    <row r="59" spans="1:54" ht="45">
      <c r="A59" s="14" t="s">
        <v>649</v>
      </c>
      <c r="B59" s="14" t="s">
        <v>638</v>
      </c>
      <c r="C59" s="55">
        <v>1</v>
      </c>
      <c r="D59" s="57">
        <v>1154944</v>
      </c>
      <c r="E59" s="58">
        <v>1211965</v>
      </c>
      <c r="F59" s="59">
        <v>2500000</v>
      </c>
      <c r="G59" s="60">
        <v>1064557</v>
      </c>
      <c r="H59" s="61">
        <v>3246250</v>
      </c>
      <c r="I59" s="60">
        <v>1300835</v>
      </c>
      <c r="J59" s="65">
        <v>2975000</v>
      </c>
      <c r="K59" s="66">
        <v>4141200</v>
      </c>
      <c r="L59" s="66">
        <v>1264950</v>
      </c>
      <c r="M59" s="66">
        <v>1011655</v>
      </c>
      <c r="N59" s="66">
        <v>1087500</v>
      </c>
      <c r="O59" s="66">
        <v>883300</v>
      </c>
      <c r="P59" s="66">
        <v>1922308</v>
      </c>
      <c r="Q59" s="91">
        <v>1354648</v>
      </c>
      <c r="R59" s="66">
        <v>1138728</v>
      </c>
      <c r="S59" s="66">
        <v>1150000</v>
      </c>
      <c r="T59" s="66">
        <v>5872221.5999999996</v>
      </c>
      <c r="U59" s="66">
        <v>1219341</v>
      </c>
      <c r="V59" s="66">
        <v>2199120</v>
      </c>
      <c r="W59" s="66">
        <v>1047058.8235294118</v>
      </c>
      <c r="X59" s="66">
        <v>2500000</v>
      </c>
      <c r="Y59" s="66">
        <v>880600</v>
      </c>
      <c r="Z59" s="66">
        <v>1191175</v>
      </c>
      <c r="AA59" s="66">
        <v>3831799.9999999995</v>
      </c>
      <c r="AB59" s="66">
        <v>1740000</v>
      </c>
      <c r="AC59" s="67">
        <f t="shared" si="26"/>
        <v>1264950</v>
      </c>
      <c r="AD59" s="75">
        <f t="shared" si="27"/>
        <v>2</v>
      </c>
      <c r="AE59" s="75">
        <f t="shared" si="28"/>
        <v>2</v>
      </c>
      <c r="AF59" s="75">
        <f t="shared" si="29"/>
        <v>0</v>
      </c>
      <c r="AG59" s="75">
        <f t="shared" si="30"/>
        <v>2</v>
      </c>
      <c r="AH59" s="75">
        <f t="shared" si="31"/>
        <v>0</v>
      </c>
      <c r="AI59" s="75">
        <f t="shared" si="32"/>
        <v>1</v>
      </c>
      <c r="AJ59" s="75">
        <f t="shared" si="33"/>
        <v>0</v>
      </c>
      <c r="AK59" s="75">
        <f t="shared" si="34"/>
        <v>0</v>
      </c>
      <c r="AL59" s="75">
        <f t="shared" si="35"/>
        <v>2</v>
      </c>
      <c r="AM59" s="75">
        <f t="shared" si="36"/>
        <v>0</v>
      </c>
      <c r="AN59" s="75">
        <f t="shared" si="37"/>
        <v>2</v>
      </c>
      <c r="AO59" s="75">
        <f t="shared" si="38"/>
        <v>0</v>
      </c>
      <c r="AP59" s="75">
        <f t="shared" si="39"/>
        <v>0</v>
      </c>
      <c r="AQ59" s="75">
        <f t="shared" si="40"/>
        <v>1</v>
      </c>
      <c r="AR59" s="75">
        <f t="shared" si="41"/>
        <v>2</v>
      </c>
      <c r="AS59" s="75">
        <f t="shared" si="42"/>
        <v>2</v>
      </c>
      <c r="AT59" s="75">
        <f t="shared" si="43"/>
        <v>0</v>
      </c>
      <c r="AU59" s="75">
        <f t="shared" si="44"/>
        <v>2</v>
      </c>
      <c r="AV59" s="75">
        <f t="shared" si="45"/>
        <v>0</v>
      </c>
      <c r="AW59" s="75">
        <f t="shared" si="46"/>
        <v>2</v>
      </c>
      <c r="AX59" s="75">
        <f t="shared" si="47"/>
        <v>0</v>
      </c>
      <c r="AY59" s="75">
        <f t="shared" si="48"/>
        <v>0</v>
      </c>
      <c r="AZ59" s="75">
        <f t="shared" si="49"/>
        <v>2</v>
      </c>
      <c r="BA59" s="75">
        <f t="shared" si="50"/>
        <v>0</v>
      </c>
      <c r="BB59" s="75">
        <f t="shared" si="51"/>
        <v>0</v>
      </c>
    </row>
    <row r="60" spans="1:54" ht="60">
      <c r="A60" s="14" t="s">
        <v>649</v>
      </c>
      <c r="B60" s="14" t="s">
        <v>639</v>
      </c>
      <c r="C60" s="55">
        <v>1</v>
      </c>
      <c r="D60" s="57">
        <v>1205129</v>
      </c>
      <c r="E60" s="58">
        <v>1256524</v>
      </c>
      <c r="F60" s="59">
        <v>2975000</v>
      </c>
      <c r="G60" s="60">
        <v>1455886</v>
      </c>
      <c r="H60" s="61">
        <v>4051250.0000000005</v>
      </c>
      <c r="I60" s="60">
        <v>1268435</v>
      </c>
      <c r="J60" s="65">
        <v>4363333</v>
      </c>
      <c r="K60" s="66">
        <v>4569600</v>
      </c>
      <c r="L60" s="66">
        <v>1233444</v>
      </c>
      <c r="M60" s="66">
        <v>1330500</v>
      </c>
      <c r="N60" s="66">
        <v>1667500</v>
      </c>
      <c r="O60" s="66">
        <v>974050</v>
      </c>
      <c r="P60" s="66">
        <v>2013846</v>
      </c>
      <c r="Q60" s="91">
        <v>1680448</v>
      </c>
      <c r="R60" s="66">
        <v>1187410</v>
      </c>
      <c r="S60" s="66">
        <v>1350000</v>
      </c>
      <c r="T60" s="66">
        <v>6479692.7999999998</v>
      </c>
      <c r="U60" s="66">
        <v>1180771</v>
      </c>
      <c r="V60" s="66">
        <v>2493739</v>
      </c>
      <c r="W60" s="66">
        <v>1411764.705882353</v>
      </c>
      <c r="X60" s="66">
        <v>2975000</v>
      </c>
      <c r="Y60" s="66">
        <v>1190000</v>
      </c>
      <c r="Z60" s="66">
        <v>1072390</v>
      </c>
      <c r="AA60" s="66">
        <v>5337150</v>
      </c>
      <c r="AB60" s="66">
        <v>2200000</v>
      </c>
      <c r="AC60" s="67">
        <f t="shared" si="26"/>
        <v>1455886</v>
      </c>
      <c r="AD60" s="75">
        <f t="shared" si="27"/>
        <v>2</v>
      </c>
      <c r="AE60" s="75">
        <f t="shared" si="28"/>
        <v>2</v>
      </c>
      <c r="AF60" s="75">
        <f t="shared" si="29"/>
        <v>0</v>
      </c>
      <c r="AG60" s="75">
        <f t="shared" si="30"/>
        <v>2</v>
      </c>
      <c r="AH60" s="75">
        <f t="shared" si="31"/>
        <v>0</v>
      </c>
      <c r="AI60" s="75">
        <f t="shared" si="32"/>
        <v>2</v>
      </c>
      <c r="AJ60" s="75">
        <f t="shared" si="33"/>
        <v>0</v>
      </c>
      <c r="AK60" s="75">
        <f t="shared" si="34"/>
        <v>0</v>
      </c>
      <c r="AL60" s="75">
        <f t="shared" si="35"/>
        <v>2</v>
      </c>
      <c r="AM60" s="75">
        <f t="shared" si="36"/>
        <v>2</v>
      </c>
      <c r="AN60" s="75">
        <f t="shared" si="37"/>
        <v>1</v>
      </c>
      <c r="AO60" s="75">
        <f t="shared" si="38"/>
        <v>0</v>
      </c>
      <c r="AP60" s="75">
        <f t="shared" si="39"/>
        <v>0</v>
      </c>
      <c r="AQ60" s="75">
        <f t="shared" si="40"/>
        <v>1</v>
      </c>
      <c r="AR60" s="75">
        <f t="shared" si="41"/>
        <v>2</v>
      </c>
      <c r="AS60" s="75">
        <f t="shared" si="42"/>
        <v>2</v>
      </c>
      <c r="AT60" s="75">
        <f t="shared" si="43"/>
        <v>0</v>
      </c>
      <c r="AU60" s="75">
        <f t="shared" si="44"/>
        <v>2</v>
      </c>
      <c r="AV60" s="75">
        <f t="shared" si="45"/>
        <v>0</v>
      </c>
      <c r="AW60" s="75">
        <f t="shared" si="46"/>
        <v>2</v>
      </c>
      <c r="AX60" s="75">
        <f t="shared" si="47"/>
        <v>0</v>
      </c>
      <c r="AY60" s="75">
        <f t="shared" si="48"/>
        <v>2</v>
      </c>
      <c r="AZ60" s="75">
        <f t="shared" si="49"/>
        <v>0</v>
      </c>
      <c r="BA60" s="75">
        <f t="shared" si="50"/>
        <v>0</v>
      </c>
      <c r="BB60" s="75">
        <f t="shared" si="51"/>
        <v>0</v>
      </c>
    </row>
    <row r="61" spans="1:54" ht="45">
      <c r="A61" s="14" t="s">
        <v>649</v>
      </c>
      <c r="B61" s="14" t="s">
        <v>640</v>
      </c>
      <c r="C61" s="55">
        <v>1</v>
      </c>
      <c r="D61" s="57">
        <v>1580207</v>
      </c>
      <c r="E61" s="58">
        <v>1572034</v>
      </c>
      <c r="F61" s="59">
        <v>3500000</v>
      </c>
      <c r="G61" s="60">
        <v>1309008</v>
      </c>
      <c r="H61" s="61">
        <v>5556250.0000000009</v>
      </c>
      <c r="I61" s="60">
        <v>1635013</v>
      </c>
      <c r="J61" s="65">
        <v>4958333</v>
      </c>
      <c r="K61" s="66">
        <v>5854800</v>
      </c>
      <c r="L61" s="66">
        <v>1589910</v>
      </c>
      <c r="M61" s="66">
        <v>1321828</v>
      </c>
      <c r="N61" s="66">
        <v>2247500</v>
      </c>
      <c r="O61" s="66">
        <v>1808950</v>
      </c>
      <c r="P61" s="66">
        <v>2160307</v>
      </c>
      <c r="Q61" s="91">
        <v>3600962</v>
      </c>
      <c r="R61" s="66">
        <v>1483082</v>
      </c>
      <c r="S61" s="66">
        <v>1550000</v>
      </c>
      <c r="T61" s="66">
        <v>8302106.4000000004</v>
      </c>
      <c r="U61" s="66">
        <v>1580351</v>
      </c>
      <c r="V61" s="66">
        <v>4352995</v>
      </c>
      <c r="W61" s="66">
        <v>1705882.3529411766</v>
      </c>
      <c r="X61" s="66">
        <v>3500000</v>
      </c>
      <c r="Y61" s="66">
        <v>1428000</v>
      </c>
      <c r="Z61" s="66">
        <v>1434031</v>
      </c>
      <c r="AA61" s="66">
        <v>6842499.9999999991</v>
      </c>
      <c r="AB61" s="66">
        <v>2974000</v>
      </c>
      <c r="AC61" s="67">
        <f t="shared" si="26"/>
        <v>1808950</v>
      </c>
      <c r="AD61" s="75">
        <f t="shared" si="27"/>
        <v>2</v>
      </c>
      <c r="AE61" s="75">
        <f t="shared" si="28"/>
        <v>2</v>
      </c>
      <c r="AF61" s="75">
        <f t="shared" si="29"/>
        <v>0</v>
      </c>
      <c r="AG61" s="75">
        <f t="shared" si="30"/>
        <v>0</v>
      </c>
      <c r="AH61" s="75">
        <f t="shared" si="31"/>
        <v>0</v>
      </c>
      <c r="AI61" s="75">
        <f t="shared" si="32"/>
        <v>2</v>
      </c>
      <c r="AJ61" s="75">
        <f t="shared" si="33"/>
        <v>0</v>
      </c>
      <c r="AK61" s="75">
        <f t="shared" si="34"/>
        <v>0</v>
      </c>
      <c r="AL61" s="75">
        <f t="shared" si="35"/>
        <v>2</v>
      </c>
      <c r="AM61" s="75">
        <f t="shared" si="36"/>
        <v>0</v>
      </c>
      <c r="AN61" s="75">
        <f t="shared" si="37"/>
        <v>0</v>
      </c>
      <c r="AO61" s="75">
        <f t="shared" si="38"/>
        <v>2</v>
      </c>
      <c r="AP61" s="75">
        <f t="shared" si="39"/>
        <v>1</v>
      </c>
      <c r="AQ61" s="75">
        <f t="shared" si="40"/>
        <v>0</v>
      </c>
      <c r="AR61" s="75">
        <f t="shared" si="41"/>
        <v>2</v>
      </c>
      <c r="AS61" s="75">
        <f t="shared" si="42"/>
        <v>2</v>
      </c>
      <c r="AT61" s="75">
        <f t="shared" si="43"/>
        <v>0</v>
      </c>
      <c r="AU61" s="75">
        <f t="shared" si="44"/>
        <v>2</v>
      </c>
      <c r="AV61" s="75">
        <f t="shared" si="45"/>
        <v>0</v>
      </c>
      <c r="AW61" s="75">
        <f t="shared" si="46"/>
        <v>2</v>
      </c>
      <c r="AX61" s="75">
        <f t="shared" si="47"/>
        <v>0</v>
      </c>
      <c r="AY61" s="75">
        <f t="shared" si="48"/>
        <v>0</v>
      </c>
      <c r="AZ61" s="75">
        <f t="shared" si="49"/>
        <v>0</v>
      </c>
      <c r="BA61" s="75">
        <f t="shared" si="50"/>
        <v>0</v>
      </c>
      <c r="BB61" s="75">
        <f t="shared" si="51"/>
        <v>0</v>
      </c>
    </row>
    <row r="62" spans="1:54" ht="45">
      <c r="A62" s="14" t="s">
        <v>650</v>
      </c>
      <c r="B62" s="15" t="s">
        <v>635</v>
      </c>
      <c r="C62" s="55">
        <v>1</v>
      </c>
      <c r="D62" s="57">
        <v>341143</v>
      </c>
      <c r="E62" s="58">
        <v>322491</v>
      </c>
      <c r="F62" s="59">
        <v>1250000</v>
      </c>
      <c r="G62" s="60">
        <v>337163</v>
      </c>
      <c r="H62" s="61">
        <v>1111250.0000000002</v>
      </c>
      <c r="I62" s="60">
        <v>352758</v>
      </c>
      <c r="J62" s="65">
        <v>694167</v>
      </c>
      <c r="K62" s="66">
        <v>928200</v>
      </c>
      <c r="L62" s="66">
        <v>343027</v>
      </c>
      <c r="M62" s="66">
        <v>341714</v>
      </c>
      <c r="N62" s="66">
        <v>522000</v>
      </c>
      <c r="O62" s="66">
        <v>417450</v>
      </c>
      <c r="P62" s="66">
        <v>2215231</v>
      </c>
      <c r="Q62" s="91">
        <v>548717</v>
      </c>
      <c r="R62" s="66">
        <v>333790</v>
      </c>
      <c r="S62" s="66">
        <v>400000</v>
      </c>
      <c r="T62" s="66">
        <v>1316187.6000000001</v>
      </c>
      <c r="U62" s="66">
        <v>331973</v>
      </c>
      <c r="V62" s="66">
        <v>713399</v>
      </c>
      <c r="W62" s="66">
        <v>376470.58823529416</v>
      </c>
      <c r="X62" s="66">
        <v>1250000</v>
      </c>
      <c r="Y62" s="66">
        <v>333200</v>
      </c>
      <c r="Z62" s="66">
        <v>281712</v>
      </c>
      <c r="AA62" s="66">
        <v>684250</v>
      </c>
      <c r="AB62" s="66">
        <v>275000</v>
      </c>
      <c r="AC62" s="67">
        <f t="shared" si="26"/>
        <v>400000</v>
      </c>
      <c r="AD62" s="75">
        <f t="shared" si="27"/>
        <v>2</v>
      </c>
      <c r="AE62" s="75">
        <f t="shared" si="28"/>
        <v>2</v>
      </c>
      <c r="AF62" s="75">
        <f t="shared" si="29"/>
        <v>0</v>
      </c>
      <c r="AG62" s="75">
        <f t="shared" si="30"/>
        <v>2</v>
      </c>
      <c r="AH62" s="75">
        <f t="shared" si="31"/>
        <v>0</v>
      </c>
      <c r="AI62" s="75">
        <f t="shared" si="32"/>
        <v>2</v>
      </c>
      <c r="AJ62" s="75">
        <f t="shared" si="33"/>
        <v>0</v>
      </c>
      <c r="AK62" s="75">
        <f t="shared" si="34"/>
        <v>0</v>
      </c>
      <c r="AL62" s="75">
        <f t="shared" si="35"/>
        <v>2</v>
      </c>
      <c r="AM62" s="75">
        <f t="shared" si="36"/>
        <v>2</v>
      </c>
      <c r="AN62" s="75">
        <f t="shared" si="37"/>
        <v>0</v>
      </c>
      <c r="AO62" s="75">
        <f t="shared" si="38"/>
        <v>1</v>
      </c>
      <c r="AP62" s="75">
        <f t="shared" si="39"/>
        <v>0</v>
      </c>
      <c r="AQ62" s="75">
        <f t="shared" si="40"/>
        <v>0</v>
      </c>
      <c r="AR62" s="75">
        <f t="shared" si="41"/>
        <v>2</v>
      </c>
      <c r="AS62" s="75">
        <f t="shared" si="42"/>
        <v>2</v>
      </c>
      <c r="AT62" s="75">
        <f t="shared" si="43"/>
        <v>0</v>
      </c>
      <c r="AU62" s="75">
        <f t="shared" si="44"/>
        <v>2</v>
      </c>
      <c r="AV62" s="75">
        <f t="shared" si="45"/>
        <v>0</v>
      </c>
      <c r="AW62" s="75">
        <f t="shared" si="46"/>
        <v>2</v>
      </c>
      <c r="AX62" s="75">
        <f t="shared" si="47"/>
        <v>0</v>
      </c>
      <c r="AY62" s="75">
        <f t="shared" si="48"/>
        <v>2</v>
      </c>
      <c r="AZ62" s="75">
        <f t="shared" si="49"/>
        <v>0</v>
      </c>
      <c r="BA62" s="75">
        <f t="shared" si="50"/>
        <v>0</v>
      </c>
      <c r="BB62" s="75">
        <f t="shared" si="51"/>
        <v>0</v>
      </c>
    </row>
    <row r="63" spans="1:54" ht="45">
      <c r="A63" s="14" t="s">
        <v>650</v>
      </c>
      <c r="B63" s="14" t="s">
        <v>636</v>
      </c>
      <c r="C63" s="55">
        <v>1</v>
      </c>
      <c r="D63" s="57">
        <v>571358</v>
      </c>
      <c r="E63" s="58">
        <v>552011</v>
      </c>
      <c r="F63" s="59">
        <v>1643750</v>
      </c>
      <c r="G63" s="60">
        <v>596048</v>
      </c>
      <c r="H63" s="61">
        <v>1636250.0000000002</v>
      </c>
      <c r="I63" s="60">
        <v>684324</v>
      </c>
      <c r="J63" s="65">
        <v>1289167</v>
      </c>
      <c r="K63" s="66">
        <v>1713600</v>
      </c>
      <c r="L63" s="66">
        <v>665446</v>
      </c>
      <c r="M63" s="66">
        <v>652313</v>
      </c>
      <c r="N63" s="66">
        <v>652500</v>
      </c>
      <c r="O63" s="66">
        <v>727400</v>
      </c>
      <c r="P63" s="66">
        <v>2471538</v>
      </c>
      <c r="Q63" s="91">
        <v>771635</v>
      </c>
      <c r="R63" s="66">
        <v>657349</v>
      </c>
      <c r="S63" s="66">
        <v>580000</v>
      </c>
      <c r="T63" s="66">
        <v>2429884.7999999998</v>
      </c>
      <c r="U63" s="66">
        <v>661289</v>
      </c>
      <c r="V63" s="66">
        <v>829984</v>
      </c>
      <c r="W63" s="66">
        <v>458823.5294117647</v>
      </c>
      <c r="X63" s="66">
        <v>1643750</v>
      </c>
      <c r="Y63" s="66">
        <v>583100</v>
      </c>
      <c r="Z63" s="66">
        <v>633157</v>
      </c>
      <c r="AA63" s="66">
        <v>1368500</v>
      </c>
      <c r="AB63" s="66">
        <v>550000</v>
      </c>
      <c r="AC63" s="67">
        <f t="shared" si="26"/>
        <v>665446</v>
      </c>
      <c r="AD63" s="75">
        <f t="shared" si="27"/>
        <v>2</v>
      </c>
      <c r="AE63" s="75">
        <f t="shared" si="28"/>
        <v>2</v>
      </c>
      <c r="AF63" s="75">
        <f t="shared" si="29"/>
        <v>0</v>
      </c>
      <c r="AG63" s="75">
        <f t="shared" si="30"/>
        <v>2</v>
      </c>
      <c r="AH63" s="75">
        <f t="shared" si="31"/>
        <v>0</v>
      </c>
      <c r="AI63" s="75">
        <f t="shared" si="32"/>
        <v>1</v>
      </c>
      <c r="AJ63" s="75">
        <f t="shared" si="33"/>
        <v>0</v>
      </c>
      <c r="AK63" s="75">
        <f t="shared" si="34"/>
        <v>0</v>
      </c>
      <c r="AL63" s="75">
        <f t="shared" si="35"/>
        <v>2</v>
      </c>
      <c r="AM63" s="75">
        <f t="shared" si="36"/>
        <v>2</v>
      </c>
      <c r="AN63" s="75">
        <f t="shared" si="37"/>
        <v>2</v>
      </c>
      <c r="AO63" s="75">
        <f t="shared" si="38"/>
        <v>1</v>
      </c>
      <c r="AP63" s="75">
        <f t="shared" si="39"/>
        <v>0</v>
      </c>
      <c r="AQ63" s="75">
        <f t="shared" si="40"/>
        <v>1</v>
      </c>
      <c r="AR63" s="75">
        <f t="shared" si="41"/>
        <v>2</v>
      </c>
      <c r="AS63" s="75">
        <f t="shared" si="42"/>
        <v>2</v>
      </c>
      <c r="AT63" s="75">
        <f t="shared" si="43"/>
        <v>0</v>
      </c>
      <c r="AU63" s="75">
        <f t="shared" si="44"/>
        <v>2</v>
      </c>
      <c r="AV63" s="75">
        <f t="shared" si="45"/>
        <v>0</v>
      </c>
      <c r="AW63" s="75">
        <f t="shared" si="46"/>
        <v>0</v>
      </c>
      <c r="AX63" s="75">
        <f t="shared" si="47"/>
        <v>0</v>
      </c>
      <c r="AY63" s="75">
        <f t="shared" si="48"/>
        <v>2</v>
      </c>
      <c r="AZ63" s="75">
        <f t="shared" si="49"/>
        <v>2</v>
      </c>
      <c r="BA63" s="75">
        <f t="shared" si="50"/>
        <v>0</v>
      </c>
      <c r="BB63" s="75">
        <f t="shared" si="51"/>
        <v>2</v>
      </c>
    </row>
    <row r="64" spans="1:54" ht="45">
      <c r="A64" s="14" t="s">
        <v>650</v>
      </c>
      <c r="B64" s="14" t="s">
        <v>637</v>
      </c>
      <c r="C64" s="55">
        <v>1</v>
      </c>
      <c r="D64" s="57">
        <v>951782</v>
      </c>
      <c r="E64" s="58">
        <v>986515</v>
      </c>
      <c r="F64" s="59">
        <v>2062500</v>
      </c>
      <c r="G64" s="60">
        <v>886906</v>
      </c>
      <c r="H64" s="61">
        <v>2213750</v>
      </c>
      <c r="I64" s="60">
        <v>809176</v>
      </c>
      <c r="J64" s="65">
        <v>1586667</v>
      </c>
      <c r="K64" s="66">
        <v>2570400</v>
      </c>
      <c r="L64" s="66">
        <v>786854</v>
      </c>
      <c r="M64" s="66">
        <v>863511</v>
      </c>
      <c r="N64" s="66">
        <v>870000</v>
      </c>
      <c r="O64" s="66">
        <v>784300</v>
      </c>
      <c r="P64" s="66">
        <v>2672923</v>
      </c>
      <c r="Q64" s="91">
        <v>1063141</v>
      </c>
      <c r="R64" s="66">
        <v>855154</v>
      </c>
      <c r="S64" s="66">
        <v>750000</v>
      </c>
      <c r="T64" s="66">
        <v>3644827.2</v>
      </c>
      <c r="U64" s="66">
        <v>820954</v>
      </c>
      <c r="V64" s="66">
        <v>1073255</v>
      </c>
      <c r="W64" s="66">
        <v>611764.70588235301</v>
      </c>
      <c r="X64" s="66">
        <v>2062500</v>
      </c>
      <c r="Y64" s="66">
        <v>904400</v>
      </c>
      <c r="Z64" s="66">
        <v>884686</v>
      </c>
      <c r="AA64" s="66">
        <v>2326450</v>
      </c>
      <c r="AB64" s="66">
        <v>870000</v>
      </c>
      <c r="AC64" s="67">
        <f t="shared" si="26"/>
        <v>904400</v>
      </c>
      <c r="AD64" s="75">
        <f t="shared" si="27"/>
        <v>1</v>
      </c>
      <c r="AE64" s="75">
        <f t="shared" si="28"/>
        <v>1</v>
      </c>
      <c r="AF64" s="75">
        <f t="shared" si="29"/>
        <v>0</v>
      </c>
      <c r="AG64" s="75">
        <f t="shared" si="30"/>
        <v>2</v>
      </c>
      <c r="AH64" s="75">
        <f t="shared" si="31"/>
        <v>0</v>
      </c>
      <c r="AI64" s="75">
        <f t="shared" si="32"/>
        <v>2</v>
      </c>
      <c r="AJ64" s="75">
        <f t="shared" si="33"/>
        <v>0</v>
      </c>
      <c r="AK64" s="75">
        <f t="shared" si="34"/>
        <v>0</v>
      </c>
      <c r="AL64" s="75">
        <f t="shared" si="35"/>
        <v>2</v>
      </c>
      <c r="AM64" s="75">
        <f t="shared" si="36"/>
        <v>2</v>
      </c>
      <c r="AN64" s="75">
        <f t="shared" si="37"/>
        <v>2</v>
      </c>
      <c r="AO64" s="75">
        <f t="shared" si="38"/>
        <v>2</v>
      </c>
      <c r="AP64" s="75">
        <f t="shared" si="39"/>
        <v>0</v>
      </c>
      <c r="AQ64" s="75">
        <f t="shared" si="40"/>
        <v>1</v>
      </c>
      <c r="AR64" s="75">
        <f t="shared" si="41"/>
        <v>2</v>
      </c>
      <c r="AS64" s="75">
        <f t="shared" si="42"/>
        <v>2</v>
      </c>
      <c r="AT64" s="75">
        <f t="shared" si="43"/>
        <v>0</v>
      </c>
      <c r="AU64" s="75">
        <f t="shared" si="44"/>
        <v>2</v>
      </c>
      <c r="AV64" s="75">
        <f t="shared" si="45"/>
        <v>1</v>
      </c>
      <c r="AW64" s="75">
        <f t="shared" si="46"/>
        <v>0</v>
      </c>
      <c r="AX64" s="75">
        <f t="shared" si="47"/>
        <v>0</v>
      </c>
      <c r="AY64" s="75">
        <f t="shared" si="48"/>
        <v>2</v>
      </c>
      <c r="AZ64" s="75">
        <f t="shared" si="49"/>
        <v>2</v>
      </c>
      <c r="BA64" s="75">
        <f t="shared" si="50"/>
        <v>0</v>
      </c>
      <c r="BB64" s="75">
        <f t="shared" si="51"/>
        <v>2</v>
      </c>
    </row>
    <row r="65" spans="1:54" ht="45">
      <c r="A65" s="14" t="s">
        <v>650</v>
      </c>
      <c r="B65" s="14" t="s">
        <v>638</v>
      </c>
      <c r="C65" s="55">
        <v>1</v>
      </c>
      <c r="D65" s="57">
        <v>1028877</v>
      </c>
      <c r="E65" s="58">
        <v>1070446</v>
      </c>
      <c r="F65" s="59">
        <v>2412500</v>
      </c>
      <c r="G65" s="60">
        <v>923088</v>
      </c>
      <c r="H65" s="61">
        <v>3290000</v>
      </c>
      <c r="I65" s="60">
        <v>1083211</v>
      </c>
      <c r="J65" s="65">
        <v>2776667</v>
      </c>
      <c r="K65" s="66">
        <v>4141200</v>
      </c>
      <c r="L65" s="66">
        <v>1053329</v>
      </c>
      <c r="M65" s="66">
        <v>1098051</v>
      </c>
      <c r="N65" s="66">
        <v>1087500</v>
      </c>
      <c r="O65" s="66">
        <v>883300</v>
      </c>
      <c r="P65" s="66">
        <v>2672923</v>
      </c>
      <c r="Q65" s="91">
        <v>1354648</v>
      </c>
      <c r="R65" s="66">
        <v>1041234</v>
      </c>
      <c r="S65" s="66">
        <v>950000</v>
      </c>
      <c r="T65" s="66">
        <v>5872221.5999999996</v>
      </c>
      <c r="U65" s="66">
        <v>1090172</v>
      </c>
      <c r="V65" s="66">
        <v>2199120</v>
      </c>
      <c r="W65" s="66">
        <v>811764.70588235301</v>
      </c>
      <c r="X65" s="66">
        <v>2412500</v>
      </c>
      <c r="Y65" s="66">
        <v>952000</v>
      </c>
      <c r="Z65" s="66">
        <v>1100755</v>
      </c>
      <c r="AA65" s="66">
        <v>3010700</v>
      </c>
      <c r="AB65" s="66">
        <v>1150000</v>
      </c>
      <c r="AC65" s="67">
        <f t="shared" si="26"/>
        <v>1098051</v>
      </c>
      <c r="AD65" s="75">
        <f t="shared" si="27"/>
        <v>2</v>
      </c>
      <c r="AE65" s="75">
        <f t="shared" si="28"/>
        <v>2</v>
      </c>
      <c r="AF65" s="75">
        <f t="shared" si="29"/>
        <v>0</v>
      </c>
      <c r="AG65" s="75">
        <f t="shared" si="30"/>
        <v>2</v>
      </c>
      <c r="AH65" s="75">
        <f t="shared" si="31"/>
        <v>0</v>
      </c>
      <c r="AI65" s="75">
        <f t="shared" si="32"/>
        <v>2</v>
      </c>
      <c r="AJ65" s="75">
        <f t="shared" si="33"/>
        <v>0</v>
      </c>
      <c r="AK65" s="75">
        <f t="shared" si="34"/>
        <v>0</v>
      </c>
      <c r="AL65" s="75">
        <f t="shared" si="35"/>
        <v>2</v>
      </c>
      <c r="AM65" s="75">
        <f t="shared" si="36"/>
        <v>2</v>
      </c>
      <c r="AN65" s="75">
        <f t="shared" si="37"/>
        <v>2</v>
      </c>
      <c r="AO65" s="75">
        <f t="shared" si="38"/>
        <v>2</v>
      </c>
      <c r="AP65" s="75">
        <f t="shared" si="39"/>
        <v>0</v>
      </c>
      <c r="AQ65" s="75">
        <f t="shared" si="40"/>
        <v>0</v>
      </c>
      <c r="AR65" s="75">
        <f t="shared" si="41"/>
        <v>2</v>
      </c>
      <c r="AS65" s="75">
        <f t="shared" si="42"/>
        <v>2</v>
      </c>
      <c r="AT65" s="75">
        <f t="shared" si="43"/>
        <v>0</v>
      </c>
      <c r="AU65" s="75">
        <f t="shared" si="44"/>
        <v>2</v>
      </c>
      <c r="AV65" s="75">
        <f t="shared" si="45"/>
        <v>0</v>
      </c>
      <c r="AW65" s="75">
        <f t="shared" si="46"/>
        <v>0</v>
      </c>
      <c r="AX65" s="75">
        <f t="shared" si="47"/>
        <v>0</v>
      </c>
      <c r="AY65" s="75">
        <f t="shared" si="48"/>
        <v>2</v>
      </c>
      <c r="AZ65" s="75">
        <f t="shared" si="49"/>
        <v>1</v>
      </c>
      <c r="BA65" s="75">
        <f t="shared" si="50"/>
        <v>0</v>
      </c>
      <c r="BB65" s="75">
        <f t="shared" si="51"/>
        <v>1</v>
      </c>
    </row>
    <row r="66" spans="1:54" ht="60">
      <c r="A66" s="14" t="s">
        <v>650</v>
      </c>
      <c r="B66" s="14" t="s">
        <v>639</v>
      </c>
      <c r="C66" s="55">
        <v>1</v>
      </c>
      <c r="D66" s="57">
        <v>1036316</v>
      </c>
      <c r="E66" s="58">
        <v>1005433</v>
      </c>
      <c r="F66" s="59">
        <v>2937500</v>
      </c>
      <c r="G66" s="60">
        <v>1167074</v>
      </c>
      <c r="H66" s="61">
        <v>3998750.0000000005</v>
      </c>
      <c r="I66" s="60">
        <v>1260841</v>
      </c>
      <c r="J66" s="65">
        <v>3966667</v>
      </c>
      <c r="K66" s="66">
        <v>4569600</v>
      </c>
      <c r="L66" s="66">
        <v>1226059</v>
      </c>
      <c r="M66" s="66">
        <v>1081293</v>
      </c>
      <c r="N66" s="66">
        <v>1667500</v>
      </c>
      <c r="O66" s="66">
        <v>974050</v>
      </c>
      <c r="P66" s="66">
        <v>2672923</v>
      </c>
      <c r="Q66" s="91">
        <v>1680448</v>
      </c>
      <c r="R66" s="66">
        <v>1279732</v>
      </c>
      <c r="S66" s="66">
        <v>1350000</v>
      </c>
      <c r="T66" s="66">
        <v>6479692.7999999998</v>
      </c>
      <c r="U66" s="66">
        <v>1290889</v>
      </c>
      <c r="V66" s="66">
        <v>2493739</v>
      </c>
      <c r="W66" s="66">
        <v>1000000</v>
      </c>
      <c r="X66" s="66">
        <v>2937500</v>
      </c>
      <c r="Y66" s="66">
        <v>1190000</v>
      </c>
      <c r="Z66" s="66">
        <v>1285597</v>
      </c>
      <c r="AA66" s="66">
        <v>4242350</v>
      </c>
      <c r="AB66" s="66">
        <v>1450000</v>
      </c>
      <c r="AC66" s="67">
        <f t="shared" ref="AC66:AC97" si="52">IFERROR(MEDIAN(D66:AB66),0)</f>
        <v>1350000</v>
      </c>
      <c r="AD66" s="75">
        <f t="shared" si="27"/>
        <v>0</v>
      </c>
      <c r="AE66" s="75">
        <f t="shared" si="28"/>
        <v>0</v>
      </c>
      <c r="AF66" s="75">
        <f t="shared" si="29"/>
        <v>0</v>
      </c>
      <c r="AG66" s="75">
        <f t="shared" si="30"/>
        <v>2</v>
      </c>
      <c r="AH66" s="75">
        <f t="shared" si="31"/>
        <v>0</v>
      </c>
      <c r="AI66" s="75">
        <f t="shared" si="32"/>
        <v>2</v>
      </c>
      <c r="AJ66" s="75">
        <f t="shared" si="33"/>
        <v>0</v>
      </c>
      <c r="AK66" s="75">
        <f t="shared" si="34"/>
        <v>0</v>
      </c>
      <c r="AL66" s="75">
        <f t="shared" si="35"/>
        <v>2</v>
      </c>
      <c r="AM66" s="75">
        <f t="shared" si="36"/>
        <v>2</v>
      </c>
      <c r="AN66" s="75">
        <f t="shared" si="37"/>
        <v>0</v>
      </c>
      <c r="AO66" s="75">
        <f t="shared" si="38"/>
        <v>0</v>
      </c>
      <c r="AP66" s="75">
        <f t="shared" si="39"/>
        <v>0</v>
      </c>
      <c r="AQ66" s="75">
        <f t="shared" si="40"/>
        <v>0</v>
      </c>
      <c r="AR66" s="75">
        <f t="shared" si="41"/>
        <v>2</v>
      </c>
      <c r="AS66" s="75">
        <f t="shared" si="42"/>
        <v>2</v>
      </c>
      <c r="AT66" s="75">
        <f t="shared" si="43"/>
        <v>0</v>
      </c>
      <c r="AU66" s="75">
        <f t="shared" si="44"/>
        <v>2</v>
      </c>
      <c r="AV66" s="75">
        <f t="shared" si="45"/>
        <v>0</v>
      </c>
      <c r="AW66" s="75">
        <f t="shared" si="46"/>
        <v>0</v>
      </c>
      <c r="AX66" s="75">
        <f t="shared" si="47"/>
        <v>0</v>
      </c>
      <c r="AY66" s="75">
        <f t="shared" si="48"/>
        <v>2</v>
      </c>
      <c r="AZ66" s="75">
        <f t="shared" si="49"/>
        <v>2</v>
      </c>
      <c r="BA66" s="75">
        <f t="shared" si="50"/>
        <v>0</v>
      </c>
      <c r="BB66" s="75">
        <f t="shared" si="51"/>
        <v>1</v>
      </c>
    </row>
    <row r="67" spans="1:54" ht="45">
      <c r="A67" s="14" t="s">
        <v>650</v>
      </c>
      <c r="B67" s="14" t="s">
        <v>640</v>
      </c>
      <c r="C67" s="55">
        <v>1</v>
      </c>
      <c r="D67" s="57">
        <v>1453009</v>
      </c>
      <c r="E67" s="58">
        <v>1449845</v>
      </c>
      <c r="F67" s="59">
        <v>3500000</v>
      </c>
      <c r="G67" s="60">
        <v>1272199</v>
      </c>
      <c r="H67" s="61">
        <v>5582500.0000000009</v>
      </c>
      <c r="I67" s="60">
        <v>1550148</v>
      </c>
      <c r="J67" s="65">
        <v>4561667</v>
      </c>
      <c r="K67" s="66">
        <v>5854800</v>
      </c>
      <c r="L67" s="66">
        <v>1507386</v>
      </c>
      <c r="M67" s="66">
        <v>1387203</v>
      </c>
      <c r="N67" s="66">
        <v>2247500</v>
      </c>
      <c r="O67" s="66">
        <v>1808950</v>
      </c>
      <c r="P67" s="66">
        <v>3148923</v>
      </c>
      <c r="Q67" s="91">
        <v>3600962</v>
      </c>
      <c r="R67" s="66">
        <v>1344684</v>
      </c>
      <c r="S67" s="66">
        <v>1650000</v>
      </c>
      <c r="T67" s="66">
        <v>8302106.4000000004</v>
      </c>
      <c r="U67" s="66">
        <v>1463715</v>
      </c>
      <c r="V67" s="66">
        <v>4352995</v>
      </c>
      <c r="W67" s="66">
        <v>1411764.705882353</v>
      </c>
      <c r="X67" s="66">
        <v>3500000</v>
      </c>
      <c r="Y67" s="66">
        <v>1428000</v>
      </c>
      <c r="Z67" s="66">
        <v>1309269</v>
      </c>
      <c r="AA67" s="66">
        <v>6021400</v>
      </c>
      <c r="AB67" s="66">
        <v>1650000</v>
      </c>
      <c r="AC67" s="67">
        <f t="shared" si="52"/>
        <v>1650000</v>
      </c>
      <c r="AD67" s="75">
        <f t="shared" si="27"/>
        <v>2</v>
      </c>
      <c r="AE67" s="75">
        <f t="shared" si="28"/>
        <v>2</v>
      </c>
      <c r="AF67" s="75">
        <f t="shared" si="29"/>
        <v>0</v>
      </c>
      <c r="AG67" s="75">
        <f t="shared" si="30"/>
        <v>0</v>
      </c>
      <c r="AH67" s="75">
        <f t="shared" si="31"/>
        <v>0</v>
      </c>
      <c r="AI67" s="75">
        <f t="shared" si="32"/>
        <v>2</v>
      </c>
      <c r="AJ67" s="75">
        <f t="shared" si="33"/>
        <v>0</v>
      </c>
      <c r="AK67" s="75">
        <f t="shared" si="34"/>
        <v>0</v>
      </c>
      <c r="AL67" s="75">
        <f t="shared" si="35"/>
        <v>2</v>
      </c>
      <c r="AM67" s="75">
        <f t="shared" si="36"/>
        <v>2</v>
      </c>
      <c r="AN67" s="75">
        <f t="shared" si="37"/>
        <v>0</v>
      </c>
      <c r="AO67" s="75">
        <f t="shared" si="38"/>
        <v>1</v>
      </c>
      <c r="AP67" s="75">
        <f t="shared" si="39"/>
        <v>0</v>
      </c>
      <c r="AQ67" s="75">
        <f t="shared" si="40"/>
        <v>0</v>
      </c>
      <c r="AR67" s="75">
        <f t="shared" si="41"/>
        <v>2</v>
      </c>
      <c r="AS67" s="75">
        <f t="shared" si="42"/>
        <v>2</v>
      </c>
      <c r="AT67" s="75">
        <f t="shared" si="43"/>
        <v>0</v>
      </c>
      <c r="AU67" s="75">
        <f t="shared" si="44"/>
        <v>2</v>
      </c>
      <c r="AV67" s="75">
        <f t="shared" si="45"/>
        <v>0</v>
      </c>
      <c r="AW67" s="75">
        <f t="shared" si="46"/>
        <v>2</v>
      </c>
      <c r="AX67" s="75">
        <f t="shared" si="47"/>
        <v>0</v>
      </c>
      <c r="AY67" s="75">
        <f t="shared" si="48"/>
        <v>2</v>
      </c>
      <c r="AZ67" s="75">
        <f t="shared" si="49"/>
        <v>0</v>
      </c>
      <c r="BA67" s="75">
        <f t="shared" si="50"/>
        <v>0</v>
      </c>
      <c r="BB67" s="75">
        <f t="shared" si="51"/>
        <v>2</v>
      </c>
    </row>
    <row r="68" spans="1:54">
      <c r="D68" s="68"/>
      <c r="E68" s="68">
        <f t="shared" ref="E68:BB68" si="53">SUM(E2:E67)</f>
        <v>192349321</v>
      </c>
      <c r="F68" s="68">
        <f t="shared" si="53"/>
        <v>329139111</v>
      </c>
      <c r="G68" s="68">
        <f t="shared" si="53"/>
        <v>192285353</v>
      </c>
      <c r="H68" s="68">
        <f t="shared" si="53"/>
        <v>239370420</v>
      </c>
      <c r="I68" s="68">
        <f t="shared" si="53"/>
        <v>214071422</v>
      </c>
      <c r="J68" s="68">
        <f t="shared" si="53"/>
        <v>344106332</v>
      </c>
      <c r="K68" s="68">
        <f t="shared" si="53"/>
        <v>203745850</v>
      </c>
      <c r="L68" s="68">
        <f t="shared" si="53"/>
        <v>208201898</v>
      </c>
      <c r="M68" s="68">
        <f t="shared" si="53"/>
        <v>191020947</v>
      </c>
      <c r="N68" s="68">
        <f t="shared" si="53"/>
        <v>112270998</v>
      </c>
      <c r="O68" s="68">
        <f t="shared" si="53"/>
        <v>94819350</v>
      </c>
      <c r="P68" s="68">
        <f t="shared" si="53"/>
        <v>190497031</v>
      </c>
      <c r="Q68" s="68">
        <f t="shared" si="53"/>
        <v>196989740</v>
      </c>
      <c r="R68" s="68">
        <f t="shared" si="53"/>
        <v>198329230</v>
      </c>
      <c r="S68" s="68">
        <f t="shared" si="53"/>
        <v>101600000</v>
      </c>
      <c r="T68" s="68">
        <f t="shared" si="53"/>
        <v>331416037.68000007</v>
      </c>
      <c r="U68" s="68">
        <f t="shared" si="53"/>
        <v>199805090</v>
      </c>
      <c r="V68" s="68">
        <f t="shared" si="53"/>
        <v>208637004</v>
      </c>
      <c r="W68" s="68">
        <f t="shared" si="53"/>
        <v>110911506.27924502</v>
      </c>
      <c r="X68" s="68">
        <f t="shared" si="53"/>
        <v>329139111</v>
      </c>
      <c r="Y68" s="68">
        <f t="shared" si="53"/>
        <v>191554300</v>
      </c>
      <c r="Z68" s="68">
        <f t="shared" si="53"/>
        <v>189157530</v>
      </c>
      <c r="AA68" s="68">
        <f t="shared" si="53"/>
        <v>221833850</v>
      </c>
      <c r="AB68" s="68"/>
      <c r="AC68" s="68">
        <f t="shared" si="53"/>
        <v>195985368.47999999</v>
      </c>
      <c r="AD68" s="68">
        <f t="shared" si="53"/>
        <v>99</v>
      </c>
      <c r="AE68" s="68">
        <f t="shared" si="53"/>
        <v>94</v>
      </c>
      <c r="AF68" s="68">
        <f t="shared" si="53"/>
        <v>10</v>
      </c>
      <c r="AG68" s="68">
        <f t="shared" si="53"/>
        <v>104</v>
      </c>
      <c r="AH68" s="68">
        <f t="shared" si="53"/>
        <v>17</v>
      </c>
      <c r="AI68" s="68">
        <f t="shared" si="53"/>
        <v>72</v>
      </c>
      <c r="AJ68" s="68">
        <f t="shared" si="53"/>
        <v>32</v>
      </c>
      <c r="AK68" s="68">
        <f t="shared" si="53"/>
        <v>14</v>
      </c>
      <c r="AL68" s="68">
        <f t="shared" si="53"/>
        <v>87</v>
      </c>
      <c r="AM68" s="68">
        <f t="shared" si="53"/>
        <v>112</v>
      </c>
      <c r="AN68" s="68">
        <f t="shared" si="53"/>
        <v>30</v>
      </c>
      <c r="AO68" s="68">
        <f t="shared" si="53"/>
        <v>16</v>
      </c>
      <c r="AP68" s="68">
        <f t="shared" si="53"/>
        <v>23</v>
      </c>
      <c r="AQ68" s="68">
        <f t="shared" si="53"/>
        <v>46</v>
      </c>
      <c r="AR68" s="68">
        <f t="shared" si="53"/>
        <v>99</v>
      </c>
      <c r="AS68" s="68">
        <f t="shared" si="53"/>
        <v>40</v>
      </c>
      <c r="AT68" s="68">
        <f t="shared" si="53"/>
        <v>9</v>
      </c>
      <c r="AU68" s="68">
        <f t="shared" si="53"/>
        <v>97</v>
      </c>
      <c r="AV68" s="68">
        <f t="shared" si="53"/>
        <v>39</v>
      </c>
      <c r="AW68" s="68">
        <f t="shared" si="53"/>
        <v>33</v>
      </c>
      <c r="AX68" s="68">
        <f t="shared" si="53"/>
        <v>10</v>
      </c>
      <c r="AY68" s="68">
        <f t="shared" si="53"/>
        <v>105</v>
      </c>
      <c r="AZ68" s="68">
        <f t="shared" si="53"/>
        <v>101</v>
      </c>
      <c r="BA68" s="68">
        <f t="shared" si="53"/>
        <v>48</v>
      </c>
      <c r="BB68" s="68">
        <f t="shared" si="53"/>
        <v>48</v>
      </c>
    </row>
  </sheetData>
  <sheetProtection algorithmName="SHA-512" hashValue="1Q8r9yFDr9CCDcrKL7llZs0OuKxf3mr5mFl8l6YOVceh0roYA0IE5vQvRruPQeM2HSGGlFKaOJ4Dgxg/YV4fCw==" saltValue="U9Cf/Igv9P7RaT6lEE+C7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C47"/>
  <sheetViews>
    <sheetView topLeftCell="AT1" zoomScale="75" zoomScaleNormal="90" workbookViewId="0">
      <selection activeCell="AS1" sqref="AS1:AS1048576"/>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29" width="13.42578125" style="26" customWidth="1"/>
    <col min="30" max="30" width="14.42578125" style="26"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27.140625" style="26" customWidth="1"/>
    <col min="49" max="55" width="27.140625" style="26"/>
  </cols>
  <sheetData>
    <row r="1" spans="1:55" ht="36">
      <c r="A1" s="17" t="s">
        <v>651</v>
      </c>
      <c r="B1" s="17" t="s">
        <v>652</v>
      </c>
      <c r="C1" s="17" t="s">
        <v>653</v>
      </c>
      <c r="D1" s="13" t="s">
        <v>654</v>
      </c>
      <c r="E1" s="42" t="s">
        <v>3</v>
      </c>
      <c r="F1" s="74" t="s">
        <v>4</v>
      </c>
      <c r="G1" s="42" t="s">
        <v>5</v>
      </c>
      <c r="H1" s="74" t="s">
        <v>6</v>
      </c>
      <c r="I1" s="42" t="s">
        <v>7</v>
      </c>
      <c r="J1" s="74" t="s">
        <v>8</v>
      </c>
      <c r="K1" s="42" t="s">
        <v>9</v>
      </c>
      <c r="L1" s="42" t="s">
        <v>10</v>
      </c>
      <c r="M1" s="74" t="s">
        <v>11</v>
      </c>
      <c r="N1" s="42" t="s">
        <v>12</v>
      </c>
      <c r="O1" s="74" t="s">
        <v>13</v>
      </c>
      <c r="P1" s="42" t="s">
        <v>14</v>
      </c>
      <c r="Q1" s="74" t="s">
        <v>15</v>
      </c>
      <c r="R1" s="42" t="s">
        <v>16</v>
      </c>
      <c r="S1" s="42" t="s">
        <v>17</v>
      </c>
      <c r="T1" s="74" t="s">
        <v>18</v>
      </c>
      <c r="U1" s="42" t="s">
        <v>19</v>
      </c>
      <c r="V1" s="74" t="s">
        <v>20</v>
      </c>
      <c r="W1" s="42" t="s">
        <v>21</v>
      </c>
      <c r="X1" s="74" t="s">
        <v>22</v>
      </c>
      <c r="Y1" s="42" t="s">
        <v>23</v>
      </c>
      <c r="Z1" s="74" t="s">
        <v>24</v>
      </c>
      <c r="AA1" s="42" t="s">
        <v>25</v>
      </c>
      <c r="AB1" s="74" t="s">
        <v>26</v>
      </c>
      <c r="AC1" s="42" t="s">
        <v>27</v>
      </c>
      <c r="AD1" s="56" t="s">
        <v>28</v>
      </c>
      <c r="AE1" s="42" t="s">
        <v>3</v>
      </c>
      <c r="AF1" s="74" t="s">
        <v>4</v>
      </c>
      <c r="AG1" s="42" t="s">
        <v>5</v>
      </c>
      <c r="AH1" s="74" t="s">
        <v>6</v>
      </c>
      <c r="AI1" s="42" t="s">
        <v>7</v>
      </c>
      <c r="AJ1" s="74" t="s">
        <v>8</v>
      </c>
      <c r="AK1" s="42" t="s">
        <v>9</v>
      </c>
      <c r="AL1" s="42" t="s">
        <v>10</v>
      </c>
      <c r="AM1" s="74" t="s">
        <v>11</v>
      </c>
      <c r="AN1" s="42" t="s">
        <v>12</v>
      </c>
      <c r="AO1" s="74" t="s">
        <v>13</v>
      </c>
      <c r="AP1" s="42" t="s">
        <v>14</v>
      </c>
      <c r="AQ1" s="74" t="s">
        <v>15</v>
      </c>
      <c r="AR1" s="42" t="s">
        <v>16</v>
      </c>
      <c r="AS1" s="42" t="s">
        <v>17</v>
      </c>
      <c r="AT1" s="74" t="s">
        <v>18</v>
      </c>
      <c r="AU1" s="42" t="s">
        <v>19</v>
      </c>
      <c r="AV1" s="74" t="s">
        <v>20</v>
      </c>
      <c r="AW1" s="42" t="s">
        <v>21</v>
      </c>
      <c r="AX1" s="74" t="s">
        <v>22</v>
      </c>
      <c r="AY1" s="42" t="s">
        <v>23</v>
      </c>
      <c r="AZ1" s="74" t="s">
        <v>24</v>
      </c>
      <c r="BA1" s="42" t="s">
        <v>25</v>
      </c>
      <c r="BB1" s="74" t="s">
        <v>26</v>
      </c>
      <c r="BC1" s="42" t="s">
        <v>27</v>
      </c>
    </row>
    <row r="2" spans="1:55">
      <c r="A2" s="18" t="s">
        <v>655</v>
      </c>
      <c r="B2" s="19" t="s">
        <v>656</v>
      </c>
      <c r="C2" s="19" t="s">
        <v>657</v>
      </c>
      <c r="D2" s="19" t="s">
        <v>658</v>
      </c>
      <c r="E2" s="57">
        <v>17378</v>
      </c>
      <c r="F2" s="58">
        <v>16922</v>
      </c>
      <c r="G2" s="59">
        <v>23000</v>
      </c>
      <c r="H2" s="60">
        <v>21753</v>
      </c>
      <c r="I2" s="61">
        <v>17500.000000000004</v>
      </c>
      <c r="J2" s="60">
        <v>15100</v>
      </c>
      <c r="K2" s="65">
        <v>14875</v>
      </c>
      <c r="L2" s="66">
        <v>14338</v>
      </c>
      <c r="M2" s="66">
        <v>15000</v>
      </c>
      <c r="N2" s="66">
        <v>20845</v>
      </c>
      <c r="O2" s="66">
        <v>16900</v>
      </c>
      <c r="P2" s="66">
        <v>25750</v>
      </c>
      <c r="Q2" s="66">
        <v>10069</v>
      </c>
      <c r="R2" s="91">
        <v>10005</v>
      </c>
      <c r="S2" s="66">
        <v>21704</v>
      </c>
      <c r="T2" s="66">
        <v>5500</v>
      </c>
      <c r="U2" s="66">
        <v>22891.539720000001</v>
      </c>
      <c r="V2" s="66">
        <v>21569</v>
      </c>
      <c r="W2" s="66">
        <v>23191</v>
      </c>
      <c r="X2" s="66">
        <v>13413.333333333332</v>
      </c>
      <c r="Y2" s="66">
        <v>23000</v>
      </c>
      <c r="Z2" s="66">
        <v>21420</v>
      </c>
      <c r="AA2" s="66">
        <v>21008</v>
      </c>
      <c r="AB2" s="66">
        <v>16388</v>
      </c>
      <c r="AC2" s="66">
        <v>10420</v>
      </c>
      <c r="AD2" s="67">
        <f t="shared" ref="AD2:AD32" si="0">IFERROR(MEDIAN(E2:AC2),0)</f>
        <v>17378</v>
      </c>
      <c r="AE2" s="70">
        <f t="shared" ref="AE2:AE32" si="1">IF(E2=$AD2,2,IF(AND(($AD2-E2)/$AD2&lt;=0.2,($AD2-E2)/$AD2&gt;0),2,IF(AND(($AD2-E2)/$AD2&gt;=-0.2,($AD2-E2)/$AD2&lt;0),1,0)))</f>
        <v>2</v>
      </c>
      <c r="AF2" s="70">
        <f t="shared" ref="AF2:AF32" si="2">IF(F2=$AD2,2,IF(AND(($AD2-F2)/$AD2&lt;=0.2,($AD2-F2)/$AD2&gt;0),2,IF(AND(($AD2-F2)/$AD2&gt;=-0.2,($AD2-F2)/$AD2&lt;0),1,0)))</f>
        <v>2</v>
      </c>
      <c r="AG2" s="70">
        <f t="shared" ref="AG2:AG32" si="3">IF(G2=$AD2,2,IF(AND(($AD2-G2)/$AD2&lt;=0.2,($AD2-G2)/$AD2&gt;0),2,IF(AND(($AD2-G2)/$AD2&gt;=-0.2,($AD2-G2)/$AD2&lt;0),1,0)))</f>
        <v>0</v>
      </c>
      <c r="AH2" s="70">
        <f t="shared" ref="AH2:AH32" si="4">IF(H2=$AD2,2,IF(AND(($AD2-H2)/$AD2&lt;=0.2,($AD2-H2)/$AD2&gt;0),2,IF(AND(($AD2-H2)/$AD2&gt;=-0.2,($AD2-H2)/$AD2&lt;0),1,0)))</f>
        <v>0</v>
      </c>
      <c r="AI2" s="70">
        <f t="shared" ref="AI2:AI32" si="5">IF(I2=$AD2,2,IF(AND(($AD2-I2)/$AD2&lt;=0.2,($AD2-I2)/$AD2&gt;0),2,IF(AND(($AD2-I2)/$AD2&gt;=-0.2,($AD2-I2)/$AD2&lt;0),1,0)))</f>
        <v>1</v>
      </c>
      <c r="AJ2" s="70">
        <f t="shared" ref="AJ2:AJ32" si="6">IF(J2=$AD2,2,IF(AND(($AD2-J2)/$AD2&lt;=0.2,($AD2-J2)/$AD2&gt;0),2,IF(AND(($AD2-J2)/$AD2&gt;=-0.2,($AD2-J2)/$AD2&lt;0),1,0)))</f>
        <v>2</v>
      </c>
      <c r="AK2" s="70">
        <f t="shared" ref="AK2:AK32" si="7">IF(K2=$AD2,2,IF(AND(($AD2-K2)/$AD2&lt;=0.2,($AD2-K2)/$AD2&gt;0),2,IF(AND(($AD2-K2)/$AD2&gt;=-0.2,($AD2-K2)/$AD2&lt;0),1,0)))</f>
        <v>2</v>
      </c>
      <c r="AL2" s="70">
        <f t="shared" ref="AL2:AL32" si="8">IF(L2=$AD2,2,IF(AND(($AD2-L2)/$AD2&lt;=0.2,($AD2-L2)/$AD2&gt;0),2,IF(AND(($AD2-L2)/$AD2&gt;=-0.2,($AD2-L2)/$AD2&lt;0),1,0)))</f>
        <v>2</v>
      </c>
      <c r="AM2" s="70">
        <f t="shared" ref="AM2:AM32" si="9">IF(M2=$AD2,2,IF(AND(($AD2-M2)/$AD2&lt;=0.2,($AD2-M2)/$AD2&gt;0),2,IF(AND(($AD2-M2)/$AD2&gt;=-0.2,($AD2-M2)/$AD2&lt;0),1,0)))</f>
        <v>2</v>
      </c>
      <c r="AN2" s="70">
        <f t="shared" ref="AN2:AN32" si="10">IF(N2=$AD2,2,IF(AND(($AD2-N2)/$AD2&lt;=0.2,($AD2-N2)/$AD2&gt;0),2,IF(AND(($AD2-N2)/$AD2&gt;=-0.2,($AD2-N2)/$AD2&lt;0),1,0)))</f>
        <v>1</v>
      </c>
      <c r="AO2" s="70">
        <f t="shared" ref="AO2:AO32" si="11">IF(O2=$AD2,2,IF(AND(($AD2-O2)/$AD2&lt;=0.2,($AD2-O2)/$AD2&gt;0),2,IF(AND(($AD2-O2)/$AD2&gt;=-0.2,($AD2-O2)/$AD2&lt;0),1,0)))</f>
        <v>2</v>
      </c>
      <c r="AP2" s="70">
        <f t="shared" ref="AP2:AP32" si="12">IF(P2=$AD2,2,IF(AND(($AD2-P2)/$AD2&lt;=0.2,($AD2-P2)/$AD2&gt;0),2,IF(AND(($AD2-P2)/$AD2&gt;=-0.2,($AD2-P2)/$AD2&lt;0),1,0)))</f>
        <v>0</v>
      </c>
      <c r="AQ2" s="70">
        <f t="shared" ref="AQ2:AQ32" si="13">IF(Q2=$AD2,2,IF(AND(($AD2-Q2)/$AD2&lt;=0.2,($AD2-Q2)/$AD2&gt;0),2,IF(AND(($AD2-Q2)/$AD2&gt;=-0.2,($AD2-Q2)/$AD2&lt;0),1,0)))</f>
        <v>0</v>
      </c>
      <c r="AR2" s="70">
        <f t="shared" ref="AR2:AR32" si="14">IF(R2=$AD2,2,IF(AND(($AD2-R2)/$AD2&lt;=0.2,($AD2-R2)/$AD2&gt;0),2,IF(AND(($AD2-R2)/$AD2&gt;=-0.2,($AD2-R2)/$AD2&lt;0),1,0)))</f>
        <v>0</v>
      </c>
      <c r="AS2" s="70">
        <f t="shared" ref="AS2:AS32" si="15">IF(S2=$AD2,2,IF(AND(($AD2-S2)/$AD2&lt;=0.2,($AD2-S2)/$AD2&gt;0),2,IF(AND(($AD2-S2)/$AD2&gt;=-0.2,($AD2-S2)/$AD2&lt;0),1,0)))</f>
        <v>0</v>
      </c>
      <c r="AT2" s="70">
        <f t="shared" ref="AT2:AT32" si="16">IF(T2=$AD2,2,IF(AND(($AD2-T2)/$AD2&lt;=0.2,($AD2-T2)/$AD2&gt;0),2,IF(AND(($AD2-T2)/$AD2&gt;=-0.2,($AD2-T2)/$AD2&lt;0),1,0)))</f>
        <v>0</v>
      </c>
      <c r="AU2" s="70">
        <f t="shared" ref="AU2:AU32" si="17">IF(U2=$AD2,2,IF(AND(($AD2-U2)/$AD2&lt;=0.2,($AD2-U2)/$AD2&gt;0),2,IF(AND(($AD2-U2)/$AD2&gt;=-0.2,($AD2-U2)/$AD2&lt;0),1,0)))</f>
        <v>0</v>
      </c>
      <c r="AV2" s="70">
        <f t="shared" ref="AV2:AV32" si="18">IF(V2=$AD2,2,IF(AND(($AD2-V2)/$AD2&lt;=0.2,($AD2-V2)/$AD2&gt;0),2,IF(AND(($AD2-V2)/$AD2&gt;=-0.2,($AD2-V2)/$AD2&lt;0),1,0)))</f>
        <v>0</v>
      </c>
      <c r="AW2" s="70">
        <f t="shared" ref="AW2:AW32" si="19">IF(W2=$AD2,2,IF(AND(($AD2-W2)/$AD2&lt;=0.2,($AD2-W2)/$AD2&gt;0),2,IF(AND(($AD2-W2)/$AD2&gt;=-0.2,($AD2-W2)/$AD2&lt;0),1,0)))</f>
        <v>0</v>
      </c>
      <c r="AX2" s="70">
        <f t="shared" ref="AX2:AX32" si="20">IF(X2=$AD2,2,IF(AND(($AD2-X2)/$AD2&lt;=0.2,($AD2-X2)/$AD2&gt;0),2,IF(AND(($AD2-X2)/$AD2&gt;=-0.2,($AD2-X2)/$AD2&lt;0),1,0)))</f>
        <v>0</v>
      </c>
      <c r="AY2" s="70">
        <f t="shared" ref="AY2:AY32" si="21">IF(Y2=$AD2,2,IF(AND(($AD2-Y2)/$AD2&lt;=0.2,($AD2-Y2)/$AD2&gt;0),2,IF(AND(($AD2-Y2)/$AD2&gt;=-0.2,($AD2-Y2)/$AD2&lt;0),1,0)))</f>
        <v>0</v>
      </c>
      <c r="AZ2" s="70">
        <f t="shared" ref="AZ2:AZ32" si="22">IF(Z2=$AD2,2,IF(AND(($AD2-Z2)/$AD2&lt;=0.2,($AD2-Z2)/$AD2&gt;0),2,IF(AND(($AD2-Z2)/$AD2&gt;=-0.2,($AD2-Z2)/$AD2&lt;0),1,0)))</f>
        <v>0</v>
      </c>
      <c r="BA2" s="70">
        <f t="shared" ref="BA2:BA32" si="23">IF(AA2=$AD2,2,IF(AND(($AD2-AA2)/$AD2&lt;=0.2,($AD2-AA2)/$AD2&gt;0),2,IF(AND(($AD2-AA2)/$AD2&gt;=-0.2,($AD2-AA2)/$AD2&lt;0),1,0)))</f>
        <v>0</v>
      </c>
      <c r="BB2" s="70">
        <f t="shared" ref="BB2:BB32" si="24">IF(AB2=$AD2,2,IF(AND(($AD2-AB2)/$AD2&lt;=0.2,($AD2-AB2)/$AD2&gt;0),2,IF(AND(($AD2-AB2)/$AD2&gt;=-0.2,($AD2-AB2)/$AD2&lt;0),1,0)))</f>
        <v>2</v>
      </c>
      <c r="BC2" s="70">
        <f t="shared" ref="BC2:BC32" si="25">IF(AC2=$AD2,2,IF(AND(($AD2-AC2)/$AD2&lt;=0.2,($AD2-AC2)/$AD2&gt;0),2,IF(AND(($AD2-AC2)/$AD2&gt;=-0.2,($AD2-AC2)/$AD2&lt;0),1,0)))</f>
        <v>0</v>
      </c>
    </row>
    <row r="3" spans="1:55">
      <c r="A3" s="18" t="s">
        <v>655</v>
      </c>
      <c r="B3" s="19" t="s">
        <v>656</v>
      </c>
      <c r="C3" s="19" t="s">
        <v>657</v>
      </c>
      <c r="D3" s="19" t="s">
        <v>659</v>
      </c>
      <c r="E3" s="57">
        <v>18818</v>
      </c>
      <c r="F3" s="58">
        <v>16291</v>
      </c>
      <c r="G3" s="59">
        <v>22000</v>
      </c>
      <c r="H3" s="60">
        <v>19732</v>
      </c>
      <c r="I3" s="61">
        <v>17383</v>
      </c>
      <c r="J3" s="60">
        <v>14950</v>
      </c>
      <c r="K3" s="65">
        <v>13685</v>
      </c>
      <c r="L3" s="66">
        <v>14001</v>
      </c>
      <c r="M3" s="66">
        <v>14800</v>
      </c>
      <c r="N3" s="66">
        <v>18212</v>
      </c>
      <c r="O3" s="66">
        <v>16900</v>
      </c>
      <c r="P3" s="66">
        <v>25750</v>
      </c>
      <c r="Q3" s="66">
        <v>10069</v>
      </c>
      <c r="R3" s="91">
        <v>10005</v>
      </c>
      <c r="S3" s="66">
        <v>18522</v>
      </c>
      <c r="T3" s="66">
        <v>5400</v>
      </c>
      <c r="U3" s="66">
        <v>21686.721840000002</v>
      </c>
      <c r="V3" s="66">
        <v>18120</v>
      </c>
      <c r="W3" s="66">
        <v>23191</v>
      </c>
      <c r="X3" s="66">
        <v>13357.777777777777</v>
      </c>
      <c r="Y3" s="66">
        <v>22000</v>
      </c>
      <c r="Z3" s="66">
        <v>17850</v>
      </c>
      <c r="AA3" s="66">
        <v>20565</v>
      </c>
      <c r="AB3" s="66">
        <v>16388</v>
      </c>
      <c r="AC3" s="66">
        <v>10350</v>
      </c>
      <c r="AD3" s="67">
        <f t="shared" si="0"/>
        <v>17383</v>
      </c>
      <c r="AE3" s="70">
        <f t="shared" si="1"/>
        <v>1</v>
      </c>
      <c r="AF3" s="70">
        <f t="shared" si="2"/>
        <v>2</v>
      </c>
      <c r="AG3" s="70">
        <f t="shared" si="3"/>
        <v>0</v>
      </c>
      <c r="AH3" s="70">
        <f t="shared" si="4"/>
        <v>1</v>
      </c>
      <c r="AI3" s="70">
        <f t="shared" si="5"/>
        <v>2</v>
      </c>
      <c r="AJ3" s="70">
        <f t="shared" si="6"/>
        <v>2</v>
      </c>
      <c r="AK3" s="70">
        <f t="shared" si="7"/>
        <v>0</v>
      </c>
      <c r="AL3" s="70">
        <f t="shared" si="8"/>
        <v>2</v>
      </c>
      <c r="AM3" s="70">
        <f t="shared" si="9"/>
        <v>2</v>
      </c>
      <c r="AN3" s="70">
        <f t="shared" si="10"/>
        <v>1</v>
      </c>
      <c r="AO3" s="70">
        <f t="shared" si="11"/>
        <v>2</v>
      </c>
      <c r="AP3" s="70">
        <f t="shared" si="12"/>
        <v>0</v>
      </c>
      <c r="AQ3" s="70">
        <f t="shared" si="13"/>
        <v>0</v>
      </c>
      <c r="AR3" s="70">
        <f t="shared" si="14"/>
        <v>0</v>
      </c>
      <c r="AS3" s="70">
        <f t="shared" si="15"/>
        <v>1</v>
      </c>
      <c r="AT3" s="70">
        <f t="shared" si="16"/>
        <v>0</v>
      </c>
      <c r="AU3" s="70">
        <f t="shared" si="17"/>
        <v>0</v>
      </c>
      <c r="AV3" s="70">
        <f t="shared" si="18"/>
        <v>1</v>
      </c>
      <c r="AW3" s="70">
        <f t="shared" si="19"/>
        <v>0</v>
      </c>
      <c r="AX3" s="70">
        <f t="shared" si="20"/>
        <v>0</v>
      </c>
      <c r="AY3" s="70">
        <f t="shared" si="21"/>
        <v>0</v>
      </c>
      <c r="AZ3" s="70">
        <f t="shared" si="22"/>
        <v>1</v>
      </c>
      <c r="BA3" s="70">
        <f t="shared" si="23"/>
        <v>1</v>
      </c>
      <c r="BB3" s="70">
        <f t="shared" si="24"/>
        <v>2</v>
      </c>
      <c r="BC3" s="70">
        <f t="shared" si="25"/>
        <v>0</v>
      </c>
    </row>
    <row r="4" spans="1:55">
      <c r="A4" s="18" t="s">
        <v>655</v>
      </c>
      <c r="B4" s="19" t="s">
        <v>656</v>
      </c>
      <c r="C4" s="19" t="s">
        <v>657</v>
      </c>
      <c r="D4" s="19" t="s">
        <v>660</v>
      </c>
      <c r="E4" s="57">
        <v>18246</v>
      </c>
      <c r="F4" s="58">
        <v>18257</v>
      </c>
      <c r="G4" s="59">
        <v>22000</v>
      </c>
      <c r="H4" s="60">
        <v>17869</v>
      </c>
      <c r="I4" s="61">
        <v>17208</v>
      </c>
      <c r="J4" s="60">
        <v>14500</v>
      </c>
      <c r="K4" s="65">
        <v>12892</v>
      </c>
      <c r="L4" s="66">
        <v>13495</v>
      </c>
      <c r="M4" s="66">
        <v>14400</v>
      </c>
      <c r="N4" s="66">
        <v>18743</v>
      </c>
      <c r="O4" s="66">
        <v>16900</v>
      </c>
      <c r="P4" s="66">
        <v>25750</v>
      </c>
      <c r="Q4" s="66">
        <v>10069</v>
      </c>
      <c r="R4" s="91">
        <v>10005</v>
      </c>
      <c r="S4" s="66">
        <v>20244</v>
      </c>
      <c r="T4" s="66">
        <v>5200</v>
      </c>
      <c r="U4" s="66">
        <v>20481.90396</v>
      </c>
      <c r="V4" s="66">
        <v>19387</v>
      </c>
      <c r="W4" s="66">
        <v>23191</v>
      </c>
      <c r="X4" s="66">
        <v>12691.111111111111</v>
      </c>
      <c r="Y4" s="66">
        <v>22000</v>
      </c>
      <c r="Z4" s="66">
        <v>16660</v>
      </c>
      <c r="AA4" s="66">
        <v>20317</v>
      </c>
      <c r="AB4" s="66">
        <v>16388</v>
      </c>
      <c r="AC4" s="66">
        <v>10280</v>
      </c>
      <c r="AD4" s="67">
        <f t="shared" si="0"/>
        <v>17208</v>
      </c>
      <c r="AE4" s="70">
        <f t="shared" si="1"/>
        <v>1</v>
      </c>
      <c r="AF4" s="70">
        <f t="shared" si="2"/>
        <v>1</v>
      </c>
      <c r="AG4" s="70">
        <f t="shared" si="3"/>
        <v>0</v>
      </c>
      <c r="AH4" s="70">
        <f t="shared" si="4"/>
        <v>1</v>
      </c>
      <c r="AI4" s="70">
        <f t="shared" si="5"/>
        <v>2</v>
      </c>
      <c r="AJ4" s="70">
        <f t="shared" si="6"/>
        <v>2</v>
      </c>
      <c r="AK4" s="70">
        <f t="shared" si="7"/>
        <v>0</v>
      </c>
      <c r="AL4" s="70">
        <f t="shared" si="8"/>
        <v>0</v>
      </c>
      <c r="AM4" s="70">
        <f t="shared" si="9"/>
        <v>2</v>
      </c>
      <c r="AN4" s="70">
        <f t="shared" si="10"/>
        <v>1</v>
      </c>
      <c r="AO4" s="70">
        <f t="shared" si="11"/>
        <v>2</v>
      </c>
      <c r="AP4" s="70">
        <f t="shared" si="12"/>
        <v>0</v>
      </c>
      <c r="AQ4" s="70">
        <f t="shared" si="13"/>
        <v>0</v>
      </c>
      <c r="AR4" s="70">
        <f t="shared" si="14"/>
        <v>0</v>
      </c>
      <c r="AS4" s="70">
        <f t="shared" si="15"/>
        <v>1</v>
      </c>
      <c r="AT4" s="70">
        <f t="shared" si="16"/>
        <v>0</v>
      </c>
      <c r="AU4" s="70">
        <f t="shared" si="17"/>
        <v>1</v>
      </c>
      <c r="AV4" s="70">
        <f t="shared" si="18"/>
        <v>1</v>
      </c>
      <c r="AW4" s="70">
        <f t="shared" si="19"/>
        <v>0</v>
      </c>
      <c r="AX4" s="70">
        <f t="shared" si="20"/>
        <v>0</v>
      </c>
      <c r="AY4" s="70">
        <f t="shared" si="21"/>
        <v>0</v>
      </c>
      <c r="AZ4" s="70">
        <f t="shared" si="22"/>
        <v>2</v>
      </c>
      <c r="BA4" s="70">
        <f t="shared" si="23"/>
        <v>1</v>
      </c>
      <c r="BB4" s="70">
        <f t="shared" si="24"/>
        <v>2</v>
      </c>
      <c r="BC4" s="70">
        <f t="shared" si="25"/>
        <v>0</v>
      </c>
    </row>
    <row r="5" spans="1:55">
      <c r="A5" s="18" t="s">
        <v>655</v>
      </c>
      <c r="B5" s="19" t="s">
        <v>661</v>
      </c>
      <c r="C5" s="20" t="s">
        <v>662</v>
      </c>
      <c r="D5" s="24"/>
      <c r="E5" s="57">
        <v>7641</v>
      </c>
      <c r="F5" s="58">
        <v>8307</v>
      </c>
      <c r="G5" s="59">
        <v>14200</v>
      </c>
      <c r="H5" s="60">
        <v>7379</v>
      </c>
      <c r="I5" s="61">
        <v>8458</v>
      </c>
      <c r="J5" s="60">
        <v>4785</v>
      </c>
      <c r="K5" s="65">
        <v>7933</v>
      </c>
      <c r="L5" s="66">
        <v>5904</v>
      </c>
      <c r="M5" s="66">
        <v>4800</v>
      </c>
      <c r="N5" s="66">
        <v>6779</v>
      </c>
      <c r="O5" s="66">
        <v>6500</v>
      </c>
      <c r="P5" s="66">
        <v>7600</v>
      </c>
      <c r="Q5" s="66">
        <v>7323</v>
      </c>
      <c r="R5" s="91">
        <v>4800</v>
      </c>
      <c r="S5" s="66">
        <v>8279</v>
      </c>
      <c r="T5" s="66">
        <v>4900</v>
      </c>
      <c r="U5" s="66">
        <v>10843.360920000001</v>
      </c>
      <c r="V5" s="66">
        <v>7772</v>
      </c>
      <c r="W5" s="66">
        <v>8696</v>
      </c>
      <c r="X5" s="66">
        <v>4987.7777777777774</v>
      </c>
      <c r="Y5" s="66">
        <v>14200</v>
      </c>
      <c r="Z5" s="66">
        <v>7616</v>
      </c>
      <c r="AA5" s="66">
        <v>7403</v>
      </c>
      <c r="AB5" s="66">
        <v>3679.9999999999995</v>
      </c>
      <c r="AC5" s="66">
        <v>10600</v>
      </c>
      <c r="AD5" s="67">
        <f t="shared" si="0"/>
        <v>7600</v>
      </c>
      <c r="AE5" s="70">
        <f t="shared" si="1"/>
        <v>1</v>
      </c>
      <c r="AF5" s="70">
        <f t="shared" si="2"/>
        <v>1</v>
      </c>
      <c r="AG5" s="70">
        <f t="shared" si="3"/>
        <v>0</v>
      </c>
      <c r="AH5" s="70">
        <f t="shared" si="4"/>
        <v>2</v>
      </c>
      <c r="AI5" s="70">
        <f t="shared" si="5"/>
        <v>1</v>
      </c>
      <c r="AJ5" s="70">
        <f t="shared" si="6"/>
        <v>0</v>
      </c>
      <c r="AK5" s="70">
        <f t="shared" si="7"/>
        <v>1</v>
      </c>
      <c r="AL5" s="70">
        <f t="shared" si="8"/>
        <v>0</v>
      </c>
      <c r="AM5" s="70">
        <f t="shared" si="9"/>
        <v>0</v>
      </c>
      <c r="AN5" s="70">
        <f t="shared" si="10"/>
        <v>2</v>
      </c>
      <c r="AO5" s="70">
        <f t="shared" si="11"/>
        <v>2</v>
      </c>
      <c r="AP5" s="70">
        <f t="shared" si="12"/>
        <v>2</v>
      </c>
      <c r="AQ5" s="70">
        <f t="shared" si="13"/>
        <v>2</v>
      </c>
      <c r="AR5" s="70">
        <f t="shared" si="14"/>
        <v>0</v>
      </c>
      <c r="AS5" s="70">
        <f t="shared" si="15"/>
        <v>1</v>
      </c>
      <c r="AT5" s="70">
        <f t="shared" si="16"/>
        <v>0</v>
      </c>
      <c r="AU5" s="70">
        <f t="shared" si="17"/>
        <v>0</v>
      </c>
      <c r="AV5" s="70">
        <f t="shared" si="18"/>
        <v>1</v>
      </c>
      <c r="AW5" s="70">
        <f t="shared" si="19"/>
        <v>1</v>
      </c>
      <c r="AX5" s="70">
        <f t="shared" si="20"/>
        <v>0</v>
      </c>
      <c r="AY5" s="70">
        <f t="shared" si="21"/>
        <v>0</v>
      </c>
      <c r="AZ5" s="70">
        <f t="shared" si="22"/>
        <v>1</v>
      </c>
      <c r="BA5" s="70">
        <f t="shared" si="23"/>
        <v>2</v>
      </c>
      <c r="BB5" s="70">
        <f t="shared" si="24"/>
        <v>0</v>
      </c>
      <c r="BC5" s="70">
        <f t="shared" si="25"/>
        <v>0</v>
      </c>
    </row>
    <row r="6" spans="1:55" ht="60">
      <c r="A6" s="18" t="s">
        <v>663</v>
      </c>
      <c r="B6" s="19" t="s">
        <v>664</v>
      </c>
      <c r="C6" s="19" t="s">
        <v>665</v>
      </c>
      <c r="D6" s="19" t="s">
        <v>658</v>
      </c>
      <c r="E6" s="57">
        <v>37938</v>
      </c>
      <c r="F6" s="58">
        <v>40370</v>
      </c>
      <c r="G6" s="59">
        <v>58000</v>
      </c>
      <c r="H6" s="60">
        <v>37547</v>
      </c>
      <c r="I6" s="61">
        <v>33687</v>
      </c>
      <c r="J6" s="60">
        <v>35890</v>
      </c>
      <c r="K6" s="65">
        <v>38675</v>
      </c>
      <c r="L6" s="66">
        <v>42171</v>
      </c>
      <c r="M6" s="66">
        <v>35000</v>
      </c>
      <c r="N6" s="66">
        <v>37487</v>
      </c>
      <c r="O6" s="66">
        <v>46800</v>
      </c>
      <c r="P6" s="66">
        <v>57350</v>
      </c>
      <c r="Q6" s="66">
        <v>40277</v>
      </c>
      <c r="R6" s="91">
        <v>36654</v>
      </c>
      <c r="S6" s="66">
        <v>38904</v>
      </c>
      <c r="T6" s="66">
        <v>29000</v>
      </c>
      <c r="U6" s="66">
        <v>42168.625799999994</v>
      </c>
      <c r="V6" s="66">
        <v>39092</v>
      </c>
      <c r="W6" s="66">
        <v>52180</v>
      </c>
      <c r="X6" s="66">
        <v>39491.111111111109</v>
      </c>
      <c r="Y6" s="66">
        <v>58000</v>
      </c>
      <c r="Z6" s="66">
        <v>39270</v>
      </c>
      <c r="AA6" s="66">
        <v>34661</v>
      </c>
      <c r="AB6" s="66">
        <v>26686</v>
      </c>
      <c r="AC6" s="66">
        <v>45000</v>
      </c>
      <c r="AD6" s="67">
        <f t="shared" si="0"/>
        <v>39092</v>
      </c>
      <c r="AE6" s="70">
        <f t="shared" si="1"/>
        <v>2</v>
      </c>
      <c r="AF6" s="70">
        <f t="shared" si="2"/>
        <v>1</v>
      </c>
      <c r="AG6" s="70">
        <f t="shared" si="3"/>
        <v>0</v>
      </c>
      <c r="AH6" s="70">
        <f t="shared" si="4"/>
        <v>2</v>
      </c>
      <c r="AI6" s="70">
        <f t="shared" si="5"/>
        <v>2</v>
      </c>
      <c r="AJ6" s="70">
        <f t="shared" si="6"/>
        <v>2</v>
      </c>
      <c r="AK6" s="70">
        <f t="shared" si="7"/>
        <v>2</v>
      </c>
      <c r="AL6" s="70">
        <f t="shared" si="8"/>
        <v>1</v>
      </c>
      <c r="AM6" s="70">
        <f t="shared" si="9"/>
        <v>2</v>
      </c>
      <c r="AN6" s="70">
        <f t="shared" si="10"/>
        <v>2</v>
      </c>
      <c r="AO6" s="70">
        <f t="shared" si="11"/>
        <v>1</v>
      </c>
      <c r="AP6" s="70">
        <f t="shared" si="12"/>
        <v>0</v>
      </c>
      <c r="AQ6" s="70">
        <f t="shared" si="13"/>
        <v>1</v>
      </c>
      <c r="AR6" s="70">
        <f t="shared" si="14"/>
        <v>2</v>
      </c>
      <c r="AS6" s="70">
        <f t="shared" si="15"/>
        <v>2</v>
      </c>
      <c r="AT6" s="70">
        <f t="shared" si="16"/>
        <v>0</v>
      </c>
      <c r="AU6" s="70">
        <f t="shared" si="17"/>
        <v>1</v>
      </c>
      <c r="AV6" s="70">
        <f t="shared" si="18"/>
        <v>2</v>
      </c>
      <c r="AW6" s="70">
        <f t="shared" si="19"/>
        <v>0</v>
      </c>
      <c r="AX6" s="70">
        <f t="shared" si="20"/>
        <v>1</v>
      </c>
      <c r="AY6" s="70">
        <f t="shared" si="21"/>
        <v>0</v>
      </c>
      <c r="AZ6" s="70">
        <f t="shared" si="22"/>
        <v>1</v>
      </c>
      <c r="BA6" s="70">
        <f t="shared" si="23"/>
        <v>2</v>
      </c>
      <c r="BB6" s="70">
        <f t="shared" si="24"/>
        <v>0</v>
      </c>
      <c r="BC6" s="70">
        <f t="shared" si="25"/>
        <v>1</v>
      </c>
    </row>
    <row r="7" spans="1:55" ht="60">
      <c r="A7" s="18" t="s">
        <v>663</v>
      </c>
      <c r="B7" s="19" t="s">
        <v>664</v>
      </c>
      <c r="C7" s="19" t="s">
        <v>665</v>
      </c>
      <c r="D7" s="19" t="s">
        <v>659</v>
      </c>
      <c r="E7" s="57">
        <v>34535</v>
      </c>
      <c r="F7" s="58">
        <v>34995</v>
      </c>
      <c r="G7" s="59">
        <v>57000</v>
      </c>
      <c r="H7" s="60">
        <v>30470</v>
      </c>
      <c r="I7" s="61">
        <v>33425.000000000007</v>
      </c>
      <c r="J7" s="60">
        <v>34900</v>
      </c>
      <c r="K7" s="65">
        <v>37683</v>
      </c>
      <c r="L7" s="66">
        <v>42002</v>
      </c>
      <c r="M7" s="66">
        <v>34500</v>
      </c>
      <c r="N7" s="66">
        <v>38841</v>
      </c>
      <c r="O7" s="66">
        <v>46800</v>
      </c>
      <c r="P7" s="66">
        <v>57350</v>
      </c>
      <c r="Q7" s="66">
        <v>40277</v>
      </c>
      <c r="R7" s="91">
        <v>36654</v>
      </c>
      <c r="S7" s="66">
        <v>40351</v>
      </c>
      <c r="T7" s="66">
        <v>28500</v>
      </c>
      <c r="U7" s="66">
        <v>40963.807919999999</v>
      </c>
      <c r="V7" s="66">
        <v>39755</v>
      </c>
      <c r="W7" s="66">
        <v>52180</v>
      </c>
      <c r="X7" s="66">
        <v>35602.222222222219</v>
      </c>
      <c r="Y7" s="66">
        <v>57000</v>
      </c>
      <c r="Z7" s="66">
        <v>35700</v>
      </c>
      <c r="AA7" s="66">
        <v>39688</v>
      </c>
      <c r="AB7" s="66">
        <v>26275</v>
      </c>
      <c r="AC7" s="66">
        <v>44800</v>
      </c>
      <c r="AD7" s="67">
        <f t="shared" si="0"/>
        <v>38841</v>
      </c>
      <c r="AE7" s="70">
        <f t="shared" si="1"/>
        <v>2</v>
      </c>
      <c r="AF7" s="70">
        <f t="shared" si="2"/>
        <v>2</v>
      </c>
      <c r="AG7" s="70">
        <f t="shared" si="3"/>
        <v>0</v>
      </c>
      <c r="AH7" s="70">
        <f t="shared" si="4"/>
        <v>0</v>
      </c>
      <c r="AI7" s="70">
        <f t="shared" si="5"/>
        <v>2</v>
      </c>
      <c r="AJ7" s="70">
        <f t="shared" si="6"/>
        <v>2</v>
      </c>
      <c r="AK7" s="70">
        <f t="shared" si="7"/>
        <v>2</v>
      </c>
      <c r="AL7" s="70">
        <f t="shared" si="8"/>
        <v>1</v>
      </c>
      <c r="AM7" s="70">
        <f t="shared" si="9"/>
        <v>2</v>
      </c>
      <c r="AN7" s="70">
        <f t="shared" si="10"/>
        <v>2</v>
      </c>
      <c r="AO7" s="70">
        <f t="shared" si="11"/>
        <v>0</v>
      </c>
      <c r="AP7" s="70">
        <f t="shared" si="12"/>
        <v>0</v>
      </c>
      <c r="AQ7" s="70">
        <f t="shared" si="13"/>
        <v>1</v>
      </c>
      <c r="AR7" s="70">
        <f t="shared" si="14"/>
        <v>2</v>
      </c>
      <c r="AS7" s="70">
        <f t="shared" si="15"/>
        <v>1</v>
      </c>
      <c r="AT7" s="70">
        <f t="shared" si="16"/>
        <v>0</v>
      </c>
      <c r="AU7" s="70">
        <f t="shared" si="17"/>
        <v>1</v>
      </c>
      <c r="AV7" s="70">
        <f t="shared" si="18"/>
        <v>1</v>
      </c>
      <c r="AW7" s="70">
        <f t="shared" si="19"/>
        <v>0</v>
      </c>
      <c r="AX7" s="70">
        <f t="shared" si="20"/>
        <v>2</v>
      </c>
      <c r="AY7" s="70">
        <f t="shared" si="21"/>
        <v>0</v>
      </c>
      <c r="AZ7" s="70">
        <f t="shared" si="22"/>
        <v>2</v>
      </c>
      <c r="BA7" s="70">
        <f t="shared" si="23"/>
        <v>1</v>
      </c>
      <c r="BB7" s="70">
        <f t="shared" si="24"/>
        <v>0</v>
      </c>
      <c r="BC7" s="70">
        <f t="shared" si="25"/>
        <v>1</v>
      </c>
    </row>
    <row r="8" spans="1:55" ht="60">
      <c r="A8" s="18" t="s">
        <v>663</v>
      </c>
      <c r="B8" s="19" t="s">
        <v>664</v>
      </c>
      <c r="C8" s="19" t="s">
        <v>665</v>
      </c>
      <c r="D8" s="19" t="s">
        <v>660</v>
      </c>
      <c r="E8" s="57">
        <v>38186</v>
      </c>
      <c r="F8" s="58">
        <v>38822</v>
      </c>
      <c r="G8" s="59">
        <v>56000</v>
      </c>
      <c r="H8" s="60">
        <v>39431</v>
      </c>
      <c r="I8" s="61">
        <v>33250</v>
      </c>
      <c r="J8" s="60">
        <v>34000</v>
      </c>
      <c r="K8" s="65">
        <v>36692</v>
      </c>
      <c r="L8" s="66">
        <v>41833</v>
      </c>
      <c r="M8" s="66">
        <v>33800</v>
      </c>
      <c r="N8" s="66">
        <v>35784</v>
      </c>
      <c r="O8" s="66">
        <v>45000</v>
      </c>
      <c r="P8" s="66">
        <v>57350</v>
      </c>
      <c r="Q8" s="66">
        <v>40277</v>
      </c>
      <c r="R8" s="91">
        <v>37636</v>
      </c>
      <c r="S8" s="66">
        <v>38503</v>
      </c>
      <c r="T8" s="66">
        <v>28000</v>
      </c>
      <c r="U8" s="66">
        <v>39758.990039999997</v>
      </c>
      <c r="V8" s="66">
        <v>36823</v>
      </c>
      <c r="W8" s="66">
        <v>52180</v>
      </c>
      <c r="X8" s="66">
        <v>35000</v>
      </c>
      <c r="Y8" s="66">
        <v>56000</v>
      </c>
      <c r="Z8" s="66">
        <v>36890</v>
      </c>
      <c r="AA8" s="66">
        <v>33705</v>
      </c>
      <c r="AB8" s="66">
        <v>26002</v>
      </c>
      <c r="AC8" s="66">
        <v>43950</v>
      </c>
      <c r="AD8" s="67">
        <f t="shared" si="0"/>
        <v>38186</v>
      </c>
      <c r="AE8" s="70">
        <f t="shared" si="1"/>
        <v>2</v>
      </c>
      <c r="AF8" s="70">
        <f t="shared" si="2"/>
        <v>1</v>
      </c>
      <c r="AG8" s="70">
        <f t="shared" si="3"/>
        <v>0</v>
      </c>
      <c r="AH8" s="70">
        <f t="shared" si="4"/>
        <v>1</v>
      </c>
      <c r="AI8" s="70">
        <f t="shared" si="5"/>
        <v>2</v>
      </c>
      <c r="AJ8" s="70">
        <f t="shared" si="6"/>
        <v>2</v>
      </c>
      <c r="AK8" s="70">
        <f t="shared" si="7"/>
        <v>2</v>
      </c>
      <c r="AL8" s="70">
        <f t="shared" si="8"/>
        <v>1</v>
      </c>
      <c r="AM8" s="70">
        <f t="shared" si="9"/>
        <v>2</v>
      </c>
      <c r="AN8" s="70">
        <f t="shared" si="10"/>
        <v>2</v>
      </c>
      <c r="AO8" s="70">
        <f t="shared" si="11"/>
        <v>1</v>
      </c>
      <c r="AP8" s="70">
        <f t="shared" si="12"/>
        <v>0</v>
      </c>
      <c r="AQ8" s="70">
        <f t="shared" si="13"/>
        <v>1</v>
      </c>
      <c r="AR8" s="70">
        <f t="shared" si="14"/>
        <v>2</v>
      </c>
      <c r="AS8" s="70">
        <f t="shared" si="15"/>
        <v>1</v>
      </c>
      <c r="AT8" s="70">
        <f t="shared" si="16"/>
        <v>0</v>
      </c>
      <c r="AU8" s="70">
        <f t="shared" si="17"/>
        <v>1</v>
      </c>
      <c r="AV8" s="70">
        <f t="shared" si="18"/>
        <v>2</v>
      </c>
      <c r="AW8" s="70">
        <f t="shared" si="19"/>
        <v>0</v>
      </c>
      <c r="AX8" s="70">
        <f t="shared" si="20"/>
        <v>2</v>
      </c>
      <c r="AY8" s="70">
        <f t="shared" si="21"/>
        <v>0</v>
      </c>
      <c r="AZ8" s="70">
        <f t="shared" si="22"/>
        <v>2</v>
      </c>
      <c r="BA8" s="70">
        <f t="shared" si="23"/>
        <v>2</v>
      </c>
      <c r="BB8" s="70">
        <f t="shared" si="24"/>
        <v>0</v>
      </c>
      <c r="BC8" s="70">
        <f t="shared" si="25"/>
        <v>1</v>
      </c>
    </row>
    <row r="9" spans="1:55" ht="60">
      <c r="A9" s="18" t="s">
        <v>663</v>
      </c>
      <c r="B9" s="19" t="s">
        <v>666</v>
      </c>
      <c r="C9" s="18" t="s">
        <v>667</v>
      </c>
      <c r="D9" s="19" t="s">
        <v>658</v>
      </c>
      <c r="E9" s="57">
        <v>47763</v>
      </c>
      <c r="F9" s="58">
        <v>45949</v>
      </c>
      <c r="G9" s="59">
        <v>68000</v>
      </c>
      <c r="H9" s="60">
        <v>38500</v>
      </c>
      <c r="I9" s="61">
        <v>41562</v>
      </c>
      <c r="J9" s="60">
        <v>35890</v>
      </c>
      <c r="K9" s="65">
        <v>43633</v>
      </c>
      <c r="L9" s="66">
        <v>50605</v>
      </c>
      <c r="M9" s="66">
        <v>35000</v>
      </c>
      <c r="N9" s="66">
        <v>40221</v>
      </c>
      <c r="O9" s="66">
        <v>52000</v>
      </c>
      <c r="P9" s="66">
        <v>119100</v>
      </c>
      <c r="Q9" s="66">
        <v>58218</v>
      </c>
      <c r="R9" s="91">
        <v>36654</v>
      </c>
      <c r="S9" s="66">
        <v>48409</v>
      </c>
      <c r="T9" s="66">
        <v>29000</v>
      </c>
      <c r="U9" s="66">
        <v>49397.533080000001</v>
      </c>
      <c r="V9" s="66">
        <v>49714</v>
      </c>
      <c r="W9" s="66">
        <v>59138</v>
      </c>
      <c r="X9" s="66">
        <v>34055.555555555555</v>
      </c>
      <c r="Y9" s="66">
        <v>68000</v>
      </c>
      <c r="Z9" s="66">
        <v>45220</v>
      </c>
      <c r="AA9" s="66">
        <v>45768</v>
      </c>
      <c r="AB9" s="66">
        <v>29423</v>
      </c>
      <c r="AC9" s="66">
        <v>45000</v>
      </c>
      <c r="AD9" s="67">
        <f t="shared" si="0"/>
        <v>45768</v>
      </c>
      <c r="AE9" s="70">
        <f t="shared" si="1"/>
        <v>1</v>
      </c>
      <c r="AF9" s="70">
        <f t="shared" si="2"/>
        <v>1</v>
      </c>
      <c r="AG9" s="70">
        <f t="shared" si="3"/>
        <v>0</v>
      </c>
      <c r="AH9" s="70">
        <f t="shared" si="4"/>
        <v>2</v>
      </c>
      <c r="AI9" s="70">
        <f t="shared" si="5"/>
        <v>2</v>
      </c>
      <c r="AJ9" s="70">
        <f t="shared" si="6"/>
        <v>0</v>
      </c>
      <c r="AK9" s="70">
        <f t="shared" si="7"/>
        <v>2</v>
      </c>
      <c r="AL9" s="70">
        <f t="shared" si="8"/>
        <v>1</v>
      </c>
      <c r="AM9" s="70">
        <f t="shared" si="9"/>
        <v>0</v>
      </c>
      <c r="AN9" s="70">
        <f t="shared" si="10"/>
        <v>2</v>
      </c>
      <c r="AO9" s="70">
        <f t="shared" si="11"/>
        <v>1</v>
      </c>
      <c r="AP9" s="70">
        <f t="shared" si="12"/>
        <v>0</v>
      </c>
      <c r="AQ9" s="70">
        <f t="shared" si="13"/>
        <v>0</v>
      </c>
      <c r="AR9" s="70">
        <f t="shared" si="14"/>
        <v>2</v>
      </c>
      <c r="AS9" s="70">
        <f t="shared" si="15"/>
        <v>1</v>
      </c>
      <c r="AT9" s="70">
        <f t="shared" si="16"/>
        <v>0</v>
      </c>
      <c r="AU9" s="70">
        <f t="shared" si="17"/>
        <v>1</v>
      </c>
      <c r="AV9" s="70">
        <f t="shared" si="18"/>
        <v>1</v>
      </c>
      <c r="AW9" s="70">
        <f t="shared" si="19"/>
        <v>0</v>
      </c>
      <c r="AX9" s="70">
        <f t="shared" si="20"/>
        <v>0</v>
      </c>
      <c r="AY9" s="70">
        <f t="shared" si="21"/>
        <v>0</v>
      </c>
      <c r="AZ9" s="70">
        <f t="shared" si="22"/>
        <v>2</v>
      </c>
      <c r="BA9" s="70">
        <f t="shared" si="23"/>
        <v>2</v>
      </c>
      <c r="BB9" s="70">
        <f t="shared" si="24"/>
        <v>0</v>
      </c>
      <c r="BC9" s="70">
        <f t="shared" si="25"/>
        <v>2</v>
      </c>
    </row>
    <row r="10" spans="1:55" ht="60">
      <c r="A10" s="18" t="s">
        <v>663</v>
      </c>
      <c r="B10" s="19" t="s">
        <v>666</v>
      </c>
      <c r="C10" s="18" t="s">
        <v>667</v>
      </c>
      <c r="D10" s="19" t="s">
        <v>659</v>
      </c>
      <c r="E10" s="57">
        <v>41057</v>
      </c>
      <c r="F10" s="58">
        <v>41958</v>
      </c>
      <c r="G10" s="59">
        <v>68000</v>
      </c>
      <c r="H10" s="60">
        <v>46578</v>
      </c>
      <c r="I10" s="61">
        <v>41300.000000000007</v>
      </c>
      <c r="J10" s="60">
        <v>34900</v>
      </c>
      <c r="K10" s="65">
        <v>42642</v>
      </c>
      <c r="L10" s="66">
        <v>50436</v>
      </c>
      <c r="M10" s="66">
        <v>34500</v>
      </c>
      <c r="N10" s="66">
        <v>40446</v>
      </c>
      <c r="O10" s="66">
        <v>52000</v>
      </c>
      <c r="P10" s="66">
        <v>119100</v>
      </c>
      <c r="Q10" s="66">
        <v>58218</v>
      </c>
      <c r="R10" s="91">
        <v>36654</v>
      </c>
      <c r="S10" s="66">
        <v>47026</v>
      </c>
      <c r="T10" s="66">
        <v>28500</v>
      </c>
      <c r="U10" s="66">
        <v>48192.715200000006</v>
      </c>
      <c r="V10" s="66">
        <v>45305</v>
      </c>
      <c r="W10" s="66">
        <v>59138</v>
      </c>
      <c r="X10" s="66">
        <v>38935.555555555555</v>
      </c>
      <c r="Y10" s="66">
        <v>68000</v>
      </c>
      <c r="Z10" s="66">
        <v>41650</v>
      </c>
      <c r="AA10" s="66">
        <v>35075</v>
      </c>
      <c r="AB10" s="66">
        <v>29012</v>
      </c>
      <c r="AC10" s="66">
        <v>44800</v>
      </c>
      <c r="AD10" s="67">
        <f t="shared" si="0"/>
        <v>42642</v>
      </c>
      <c r="AE10" s="70">
        <f t="shared" si="1"/>
        <v>2</v>
      </c>
      <c r="AF10" s="70">
        <f t="shared" si="2"/>
        <v>2</v>
      </c>
      <c r="AG10" s="70">
        <f t="shared" si="3"/>
        <v>0</v>
      </c>
      <c r="AH10" s="70">
        <f t="shared" si="4"/>
        <v>1</v>
      </c>
      <c r="AI10" s="70">
        <f t="shared" si="5"/>
        <v>2</v>
      </c>
      <c r="AJ10" s="70">
        <f t="shared" si="6"/>
        <v>2</v>
      </c>
      <c r="AK10" s="70">
        <f t="shared" si="7"/>
        <v>2</v>
      </c>
      <c r="AL10" s="70">
        <f t="shared" si="8"/>
        <v>1</v>
      </c>
      <c r="AM10" s="70">
        <f t="shared" si="9"/>
        <v>2</v>
      </c>
      <c r="AN10" s="70">
        <f t="shared" si="10"/>
        <v>2</v>
      </c>
      <c r="AO10" s="70">
        <f t="shared" si="11"/>
        <v>0</v>
      </c>
      <c r="AP10" s="70">
        <f t="shared" si="12"/>
        <v>0</v>
      </c>
      <c r="AQ10" s="70">
        <f t="shared" si="13"/>
        <v>0</v>
      </c>
      <c r="AR10" s="70">
        <f t="shared" si="14"/>
        <v>2</v>
      </c>
      <c r="AS10" s="70">
        <f t="shared" si="15"/>
        <v>1</v>
      </c>
      <c r="AT10" s="70">
        <f t="shared" si="16"/>
        <v>0</v>
      </c>
      <c r="AU10" s="70">
        <f t="shared" si="17"/>
        <v>1</v>
      </c>
      <c r="AV10" s="70">
        <f t="shared" si="18"/>
        <v>1</v>
      </c>
      <c r="AW10" s="70">
        <f t="shared" si="19"/>
        <v>0</v>
      </c>
      <c r="AX10" s="70">
        <f t="shared" si="20"/>
        <v>2</v>
      </c>
      <c r="AY10" s="70">
        <f t="shared" si="21"/>
        <v>0</v>
      </c>
      <c r="AZ10" s="70">
        <f t="shared" si="22"/>
        <v>2</v>
      </c>
      <c r="BA10" s="70">
        <f t="shared" si="23"/>
        <v>2</v>
      </c>
      <c r="BB10" s="70">
        <f t="shared" si="24"/>
        <v>0</v>
      </c>
      <c r="BC10" s="70">
        <f t="shared" si="25"/>
        <v>1</v>
      </c>
    </row>
    <row r="11" spans="1:55" ht="60">
      <c r="A11" s="18" t="s">
        <v>663</v>
      </c>
      <c r="B11" s="19" t="s">
        <v>666</v>
      </c>
      <c r="C11" s="18" t="s">
        <v>667</v>
      </c>
      <c r="D11" s="19" t="s">
        <v>660</v>
      </c>
      <c r="E11" s="57">
        <v>45257</v>
      </c>
      <c r="F11" s="58">
        <v>46139</v>
      </c>
      <c r="G11" s="59">
        <v>68000</v>
      </c>
      <c r="H11" s="60">
        <v>41643</v>
      </c>
      <c r="I11" s="61">
        <v>41125.000000000007</v>
      </c>
      <c r="J11" s="60">
        <v>34000</v>
      </c>
      <c r="K11" s="65">
        <v>41650</v>
      </c>
      <c r="L11" s="66">
        <v>50268</v>
      </c>
      <c r="M11" s="66">
        <v>33700</v>
      </c>
      <c r="N11" s="66">
        <v>40316</v>
      </c>
      <c r="O11" s="66">
        <v>50000</v>
      </c>
      <c r="P11" s="66">
        <v>119100</v>
      </c>
      <c r="Q11" s="66">
        <v>58218</v>
      </c>
      <c r="R11" s="91">
        <v>37636</v>
      </c>
      <c r="S11" s="66">
        <v>41036</v>
      </c>
      <c r="T11" s="66">
        <v>28000</v>
      </c>
      <c r="U11" s="66">
        <v>46987.897319999996</v>
      </c>
      <c r="V11" s="66">
        <v>38431</v>
      </c>
      <c r="W11" s="66">
        <v>59138</v>
      </c>
      <c r="X11" s="66">
        <v>38813.333333333336</v>
      </c>
      <c r="Y11" s="66">
        <v>68000</v>
      </c>
      <c r="Z11" s="66">
        <v>46410</v>
      </c>
      <c r="AA11" s="66">
        <v>39250</v>
      </c>
      <c r="AB11" s="66">
        <v>28739</v>
      </c>
      <c r="AC11" s="66">
        <v>43890</v>
      </c>
      <c r="AD11" s="67">
        <f t="shared" si="0"/>
        <v>41650</v>
      </c>
      <c r="AE11" s="70">
        <f t="shared" si="1"/>
        <v>1</v>
      </c>
      <c r="AF11" s="70">
        <f t="shared" si="2"/>
        <v>1</v>
      </c>
      <c r="AG11" s="70">
        <f t="shared" si="3"/>
        <v>0</v>
      </c>
      <c r="AH11" s="70">
        <f t="shared" si="4"/>
        <v>2</v>
      </c>
      <c r="AI11" s="70">
        <f t="shared" si="5"/>
        <v>2</v>
      </c>
      <c r="AJ11" s="70">
        <f t="shared" si="6"/>
        <v>2</v>
      </c>
      <c r="AK11" s="70">
        <f t="shared" si="7"/>
        <v>2</v>
      </c>
      <c r="AL11" s="70">
        <f t="shared" si="8"/>
        <v>0</v>
      </c>
      <c r="AM11" s="70">
        <f t="shared" si="9"/>
        <v>2</v>
      </c>
      <c r="AN11" s="70">
        <f t="shared" si="10"/>
        <v>2</v>
      </c>
      <c r="AO11" s="70">
        <f t="shared" si="11"/>
        <v>0</v>
      </c>
      <c r="AP11" s="70">
        <f t="shared" si="12"/>
        <v>0</v>
      </c>
      <c r="AQ11" s="70">
        <f t="shared" si="13"/>
        <v>0</v>
      </c>
      <c r="AR11" s="70">
        <f t="shared" si="14"/>
        <v>2</v>
      </c>
      <c r="AS11" s="70">
        <f t="shared" si="15"/>
        <v>2</v>
      </c>
      <c r="AT11" s="70">
        <f t="shared" si="16"/>
        <v>0</v>
      </c>
      <c r="AU11" s="70">
        <f t="shared" si="17"/>
        <v>1</v>
      </c>
      <c r="AV11" s="70">
        <f t="shared" si="18"/>
        <v>2</v>
      </c>
      <c r="AW11" s="70">
        <f t="shared" si="19"/>
        <v>0</v>
      </c>
      <c r="AX11" s="70">
        <f t="shared" si="20"/>
        <v>2</v>
      </c>
      <c r="AY11" s="70">
        <f t="shared" si="21"/>
        <v>0</v>
      </c>
      <c r="AZ11" s="70">
        <f t="shared" si="22"/>
        <v>1</v>
      </c>
      <c r="BA11" s="70">
        <f t="shared" si="23"/>
        <v>2</v>
      </c>
      <c r="BB11" s="70">
        <f t="shared" si="24"/>
        <v>0</v>
      </c>
      <c r="BC11" s="70">
        <f t="shared" si="25"/>
        <v>1</v>
      </c>
    </row>
    <row r="12" spans="1:55" ht="75">
      <c r="A12" s="18" t="s">
        <v>663</v>
      </c>
      <c r="B12" s="19" t="s">
        <v>668</v>
      </c>
      <c r="C12" s="18" t="s">
        <v>669</v>
      </c>
      <c r="D12" s="19" t="s">
        <v>658</v>
      </c>
      <c r="E12" s="57">
        <v>71270</v>
      </c>
      <c r="F12" s="58">
        <v>71101</v>
      </c>
      <c r="G12" s="59">
        <v>95000</v>
      </c>
      <c r="H12" s="60">
        <v>70233</v>
      </c>
      <c r="I12" s="61">
        <v>63875.000000000007</v>
      </c>
      <c r="J12" s="60">
        <v>58987</v>
      </c>
      <c r="K12" s="65">
        <v>53352</v>
      </c>
      <c r="L12" s="66">
        <v>75908</v>
      </c>
      <c r="M12" s="66">
        <v>56000</v>
      </c>
      <c r="N12" s="66">
        <v>66976</v>
      </c>
      <c r="O12" s="66">
        <v>88400</v>
      </c>
      <c r="P12" s="66">
        <v>106700</v>
      </c>
      <c r="Q12" s="66">
        <v>114972</v>
      </c>
      <c r="R12" s="91">
        <v>47310</v>
      </c>
      <c r="S12" s="66">
        <v>71149</v>
      </c>
      <c r="T12" s="66">
        <v>45000</v>
      </c>
      <c r="U12" s="66">
        <v>80722.797960000011</v>
      </c>
      <c r="V12" s="66">
        <v>74859</v>
      </c>
      <c r="W12" s="66">
        <v>71506</v>
      </c>
      <c r="X12" s="66">
        <v>62227.777777777774</v>
      </c>
      <c r="Y12" s="66">
        <v>95000</v>
      </c>
      <c r="Z12" s="66">
        <v>72590</v>
      </c>
      <c r="AA12" s="66">
        <v>70785</v>
      </c>
      <c r="AB12" s="66">
        <v>47898</v>
      </c>
      <c r="AC12" s="66">
        <v>55000</v>
      </c>
      <c r="AD12" s="67">
        <f t="shared" si="0"/>
        <v>71101</v>
      </c>
      <c r="AE12" s="70">
        <f t="shared" si="1"/>
        <v>1</v>
      </c>
      <c r="AF12" s="70">
        <f t="shared" si="2"/>
        <v>2</v>
      </c>
      <c r="AG12" s="70">
        <f t="shared" si="3"/>
        <v>0</v>
      </c>
      <c r="AH12" s="70">
        <f t="shared" si="4"/>
        <v>2</v>
      </c>
      <c r="AI12" s="70">
        <f t="shared" si="5"/>
        <v>2</v>
      </c>
      <c r="AJ12" s="70">
        <f t="shared" si="6"/>
        <v>2</v>
      </c>
      <c r="AK12" s="70">
        <f t="shared" si="7"/>
        <v>0</v>
      </c>
      <c r="AL12" s="70">
        <f t="shared" si="8"/>
        <v>1</v>
      </c>
      <c r="AM12" s="70">
        <f t="shared" si="9"/>
        <v>0</v>
      </c>
      <c r="AN12" s="70">
        <f t="shared" si="10"/>
        <v>2</v>
      </c>
      <c r="AO12" s="70">
        <f t="shared" si="11"/>
        <v>0</v>
      </c>
      <c r="AP12" s="70">
        <f t="shared" si="12"/>
        <v>0</v>
      </c>
      <c r="AQ12" s="70">
        <f t="shared" si="13"/>
        <v>0</v>
      </c>
      <c r="AR12" s="70">
        <f t="shared" si="14"/>
        <v>0</v>
      </c>
      <c r="AS12" s="70">
        <f t="shared" si="15"/>
        <v>1</v>
      </c>
      <c r="AT12" s="70">
        <f t="shared" si="16"/>
        <v>0</v>
      </c>
      <c r="AU12" s="70">
        <f t="shared" si="17"/>
        <v>1</v>
      </c>
      <c r="AV12" s="70">
        <f t="shared" si="18"/>
        <v>1</v>
      </c>
      <c r="AW12" s="70">
        <f t="shared" si="19"/>
        <v>1</v>
      </c>
      <c r="AX12" s="70">
        <f t="shared" si="20"/>
        <v>2</v>
      </c>
      <c r="AY12" s="70">
        <f t="shared" si="21"/>
        <v>0</v>
      </c>
      <c r="AZ12" s="70">
        <f t="shared" si="22"/>
        <v>1</v>
      </c>
      <c r="BA12" s="70">
        <f t="shared" si="23"/>
        <v>2</v>
      </c>
      <c r="BB12" s="70">
        <f t="shared" si="24"/>
        <v>0</v>
      </c>
      <c r="BC12" s="70">
        <f t="shared" si="25"/>
        <v>0</v>
      </c>
    </row>
    <row r="13" spans="1:55" ht="75">
      <c r="A13" s="18" t="s">
        <v>663</v>
      </c>
      <c r="B13" s="19" t="s">
        <v>668</v>
      </c>
      <c r="C13" s="18" t="s">
        <v>669</v>
      </c>
      <c r="D13" s="19" t="s">
        <v>659</v>
      </c>
      <c r="E13" s="57">
        <v>71436</v>
      </c>
      <c r="F13" s="58">
        <v>70047</v>
      </c>
      <c r="G13" s="59">
        <v>94000</v>
      </c>
      <c r="H13" s="60">
        <v>71555</v>
      </c>
      <c r="I13" s="61">
        <v>63583</v>
      </c>
      <c r="J13" s="60">
        <v>57300</v>
      </c>
      <c r="K13" s="65">
        <v>51567</v>
      </c>
      <c r="L13" s="66">
        <v>75739</v>
      </c>
      <c r="M13" s="66">
        <v>53500</v>
      </c>
      <c r="N13" s="66">
        <v>62992</v>
      </c>
      <c r="O13" s="66">
        <v>88400</v>
      </c>
      <c r="P13" s="66">
        <v>106700</v>
      </c>
      <c r="Q13" s="66">
        <v>165502</v>
      </c>
      <c r="R13" s="91">
        <v>47310</v>
      </c>
      <c r="S13" s="66">
        <v>70758</v>
      </c>
      <c r="T13" s="66">
        <v>44500</v>
      </c>
      <c r="U13" s="66">
        <v>79517.980079999994</v>
      </c>
      <c r="V13" s="66">
        <v>70029</v>
      </c>
      <c r="W13" s="66">
        <v>71506</v>
      </c>
      <c r="X13" s="66">
        <v>60388.888888888891</v>
      </c>
      <c r="Y13" s="66">
        <v>94000</v>
      </c>
      <c r="Z13" s="66">
        <v>57120</v>
      </c>
      <c r="AA13" s="66">
        <v>62381</v>
      </c>
      <c r="AB13" s="66">
        <v>47898</v>
      </c>
      <c r="AC13" s="66">
        <v>54700</v>
      </c>
      <c r="AD13" s="67">
        <f t="shared" si="0"/>
        <v>70029</v>
      </c>
      <c r="AE13" s="70">
        <f t="shared" si="1"/>
        <v>1</v>
      </c>
      <c r="AF13" s="70">
        <f t="shared" si="2"/>
        <v>1</v>
      </c>
      <c r="AG13" s="70">
        <f t="shared" si="3"/>
        <v>0</v>
      </c>
      <c r="AH13" s="70">
        <f t="shared" si="4"/>
        <v>1</v>
      </c>
      <c r="AI13" s="70">
        <f t="shared" si="5"/>
        <v>2</v>
      </c>
      <c r="AJ13" s="70">
        <f t="shared" si="6"/>
        <v>2</v>
      </c>
      <c r="AK13" s="70">
        <f t="shared" si="7"/>
        <v>0</v>
      </c>
      <c r="AL13" s="70">
        <f t="shared" si="8"/>
        <v>1</v>
      </c>
      <c r="AM13" s="70">
        <f t="shared" si="9"/>
        <v>0</v>
      </c>
      <c r="AN13" s="70">
        <f t="shared" si="10"/>
        <v>2</v>
      </c>
      <c r="AO13" s="70">
        <f t="shared" si="11"/>
        <v>0</v>
      </c>
      <c r="AP13" s="70">
        <f t="shared" si="12"/>
        <v>0</v>
      </c>
      <c r="AQ13" s="70">
        <f t="shared" si="13"/>
        <v>0</v>
      </c>
      <c r="AR13" s="70">
        <f t="shared" si="14"/>
        <v>0</v>
      </c>
      <c r="AS13" s="70">
        <f t="shared" si="15"/>
        <v>1</v>
      </c>
      <c r="AT13" s="70">
        <f t="shared" si="16"/>
        <v>0</v>
      </c>
      <c r="AU13" s="70">
        <f t="shared" si="17"/>
        <v>1</v>
      </c>
      <c r="AV13" s="70">
        <f t="shared" si="18"/>
        <v>2</v>
      </c>
      <c r="AW13" s="70">
        <f t="shared" si="19"/>
        <v>1</v>
      </c>
      <c r="AX13" s="70">
        <f t="shared" si="20"/>
        <v>2</v>
      </c>
      <c r="AY13" s="70">
        <f t="shared" si="21"/>
        <v>0</v>
      </c>
      <c r="AZ13" s="70">
        <f t="shared" si="22"/>
        <v>2</v>
      </c>
      <c r="BA13" s="70">
        <f t="shared" si="23"/>
        <v>2</v>
      </c>
      <c r="BB13" s="70">
        <f t="shared" si="24"/>
        <v>0</v>
      </c>
      <c r="BC13" s="70">
        <f t="shared" si="25"/>
        <v>0</v>
      </c>
    </row>
    <row r="14" spans="1:55" ht="75">
      <c r="A14" s="18" t="s">
        <v>663</v>
      </c>
      <c r="B14" s="19" t="s">
        <v>668</v>
      </c>
      <c r="C14" s="18" t="s">
        <v>669</v>
      </c>
      <c r="D14" s="19" t="s">
        <v>660</v>
      </c>
      <c r="E14" s="57">
        <v>65347</v>
      </c>
      <c r="F14" s="58">
        <v>64462</v>
      </c>
      <c r="G14" s="59">
        <v>98000</v>
      </c>
      <c r="H14" s="60">
        <v>73022</v>
      </c>
      <c r="I14" s="61">
        <v>63291</v>
      </c>
      <c r="J14" s="60">
        <v>56000</v>
      </c>
      <c r="K14" s="65">
        <v>50178</v>
      </c>
      <c r="L14" s="66">
        <v>75570</v>
      </c>
      <c r="M14" s="66">
        <v>51000</v>
      </c>
      <c r="N14" s="66">
        <v>65297</v>
      </c>
      <c r="O14" s="66">
        <v>85000</v>
      </c>
      <c r="P14" s="66">
        <v>106700</v>
      </c>
      <c r="Q14" s="66">
        <v>215298</v>
      </c>
      <c r="R14" s="91">
        <v>46754</v>
      </c>
      <c r="S14" s="66">
        <v>67859</v>
      </c>
      <c r="T14" s="66">
        <v>44000</v>
      </c>
      <c r="U14" s="66">
        <v>78313.162200000006</v>
      </c>
      <c r="V14" s="66">
        <v>69579</v>
      </c>
      <c r="W14" s="66">
        <v>71506</v>
      </c>
      <c r="X14" s="66">
        <v>58494.444444444445</v>
      </c>
      <c r="Y14" s="66">
        <v>98000</v>
      </c>
      <c r="Z14" s="66">
        <v>63070</v>
      </c>
      <c r="AA14" s="66">
        <v>61706</v>
      </c>
      <c r="AB14" s="66">
        <v>47898</v>
      </c>
      <c r="AC14" s="66">
        <v>54000</v>
      </c>
      <c r="AD14" s="67">
        <f t="shared" si="0"/>
        <v>65297</v>
      </c>
      <c r="AE14" s="70">
        <f t="shared" si="1"/>
        <v>1</v>
      </c>
      <c r="AF14" s="70">
        <f t="shared" si="2"/>
        <v>2</v>
      </c>
      <c r="AG14" s="70">
        <f t="shared" si="3"/>
        <v>0</v>
      </c>
      <c r="AH14" s="70">
        <f t="shared" si="4"/>
        <v>1</v>
      </c>
      <c r="AI14" s="70">
        <f t="shared" si="5"/>
        <v>2</v>
      </c>
      <c r="AJ14" s="70">
        <f t="shared" si="6"/>
        <v>2</v>
      </c>
      <c r="AK14" s="70">
        <f t="shared" si="7"/>
        <v>0</v>
      </c>
      <c r="AL14" s="70">
        <f t="shared" si="8"/>
        <v>1</v>
      </c>
      <c r="AM14" s="70">
        <f t="shared" si="9"/>
        <v>0</v>
      </c>
      <c r="AN14" s="70">
        <f t="shared" si="10"/>
        <v>2</v>
      </c>
      <c r="AO14" s="70">
        <f t="shared" si="11"/>
        <v>0</v>
      </c>
      <c r="AP14" s="70">
        <f t="shared" si="12"/>
        <v>0</v>
      </c>
      <c r="AQ14" s="70">
        <f t="shared" si="13"/>
        <v>0</v>
      </c>
      <c r="AR14" s="70">
        <f t="shared" si="14"/>
        <v>0</v>
      </c>
      <c r="AS14" s="70">
        <f t="shared" si="15"/>
        <v>1</v>
      </c>
      <c r="AT14" s="70">
        <f t="shared" si="16"/>
        <v>0</v>
      </c>
      <c r="AU14" s="70">
        <f t="shared" si="17"/>
        <v>1</v>
      </c>
      <c r="AV14" s="70">
        <f t="shared" si="18"/>
        <v>1</v>
      </c>
      <c r="AW14" s="70">
        <f t="shared" si="19"/>
        <v>1</v>
      </c>
      <c r="AX14" s="70">
        <f t="shared" si="20"/>
        <v>2</v>
      </c>
      <c r="AY14" s="70">
        <f t="shared" si="21"/>
        <v>0</v>
      </c>
      <c r="AZ14" s="70">
        <f t="shared" si="22"/>
        <v>2</v>
      </c>
      <c r="BA14" s="70">
        <f t="shared" si="23"/>
        <v>2</v>
      </c>
      <c r="BB14" s="70">
        <f t="shared" si="24"/>
        <v>0</v>
      </c>
      <c r="BC14" s="70">
        <f t="shared" si="25"/>
        <v>2</v>
      </c>
    </row>
    <row r="15" spans="1:55" ht="75">
      <c r="A15" s="18" t="s">
        <v>663</v>
      </c>
      <c r="B15" s="19" t="s">
        <v>670</v>
      </c>
      <c r="C15" s="18" t="s">
        <v>671</v>
      </c>
      <c r="D15" s="19" t="s">
        <v>658</v>
      </c>
      <c r="E15" s="57">
        <v>91009</v>
      </c>
      <c r="F15" s="58">
        <v>92023</v>
      </c>
      <c r="G15" s="59">
        <v>116000</v>
      </c>
      <c r="H15" s="60">
        <v>80717</v>
      </c>
      <c r="I15" s="61">
        <v>77875</v>
      </c>
      <c r="J15" s="60">
        <v>61500</v>
      </c>
      <c r="K15" s="65">
        <v>68425</v>
      </c>
      <c r="L15" s="66">
        <v>109644</v>
      </c>
      <c r="M15" s="66">
        <v>56000</v>
      </c>
      <c r="N15" s="66">
        <v>93538</v>
      </c>
      <c r="O15" s="66">
        <v>114400</v>
      </c>
      <c r="P15" s="66">
        <v>132850</v>
      </c>
      <c r="Q15" s="66">
        <v>103988</v>
      </c>
      <c r="R15" s="91">
        <v>49676</v>
      </c>
      <c r="S15" s="66">
        <v>80454</v>
      </c>
      <c r="T15" s="66">
        <v>55000</v>
      </c>
      <c r="U15" s="66">
        <v>87951.70524000001</v>
      </c>
      <c r="V15" s="66">
        <v>79678</v>
      </c>
      <c r="W15" s="66">
        <v>94699</v>
      </c>
      <c r="X15" s="66">
        <v>65727.777777777781</v>
      </c>
      <c r="Y15" s="66">
        <v>116000</v>
      </c>
      <c r="Z15" s="66">
        <v>95200</v>
      </c>
      <c r="AA15" s="66">
        <v>80607</v>
      </c>
      <c r="AB15" s="66">
        <v>61583</v>
      </c>
      <c r="AC15" s="66">
        <v>63300</v>
      </c>
      <c r="AD15" s="67">
        <f t="shared" si="0"/>
        <v>80717</v>
      </c>
      <c r="AE15" s="70">
        <f t="shared" si="1"/>
        <v>1</v>
      </c>
      <c r="AF15" s="70">
        <f t="shared" si="2"/>
        <v>1</v>
      </c>
      <c r="AG15" s="70">
        <f t="shared" si="3"/>
        <v>0</v>
      </c>
      <c r="AH15" s="70">
        <f t="shared" si="4"/>
        <v>2</v>
      </c>
      <c r="AI15" s="70">
        <f t="shared" si="5"/>
        <v>2</v>
      </c>
      <c r="AJ15" s="70">
        <f t="shared" si="6"/>
        <v>0</v>
      </c>
      <c r="AK15" s="70">
        <f t="shared" si="7"/>
        <v>2</v>
      </c>
      <c r="AL15" s="70">
        <f t="shared" si="8"/>
        <v>0</v>
      </c>
      <c r="AM15" s="70">
        <f t="shared" si="9"/>
        <v>0</v>
      </c>
      <c r="AN15" s="70">
        <f t="shared" si="10"/>
        <v>1</v>
      </c>
      <c r="AO15" s="70">
        <f t="shared" si="11"/>
        <v>0</v>
      </c>
      <c r="AP15" s="70">
        <f t="shared" si="12"/>
        <v>0</v>
      </c>
      <c r="AQ15" s="70">
        <f t="shared" si="13"/>
        <v>0</v>
      </c>
      <c r="AR15" s="70">
        <f t="shared" si="14"/>
        <v>0</v>
      </c>
      <c r="AS15" s="70">
        <f t="shared" si="15"/>
        <v>2</v>
      </c>
      <c r="AT15" s="70">
        <f t="shared" si="16"/>
        <v>0</v>
      </c>
      <c r="AU15" s="70">
        <f t="shared" si="17"/>
        <v>1</v>
      </c>
      <c r="AV15" s="70">
        <f t="shared" si="18"/>
        <v>2</v>
      </c>
      <c r="AW15" s="70">
        <f t="shared" si="19"/>
        <v>1</v>
      </c>
      <c r="AX15" s="70">
        <f t="shared" si="20"/>
        <v>2</v>
      </c>
      <c r="AY15" s="70">
        <f t="shared" si="21"/>
        <v>0</v>
      </c>
      <c r="AZ15" s="70">
        <f t="shared" si="22"/>
        <v>1</v>
      </c>
      <c r="BA15" s="70">
        <f t="shared" si="23"/>
        <v>2</v>
      </c>
      <c r="BB15" s="70">
        <f t="shared" si="24"/>
        <v>0</v>
      </c>
      <c r="BC15" s="70">
        <f t="shared" si="25"/>
        <v>0</v>
      </c>
    </row>
    <row r="16" spans="1:55" ht="75">
      <c r="A16" s="18" t="s">
        <v>663</v>
      </c>
      <c r="B16" s="19" t="s">
        <v>670</v>
      </c>
      <c r="C16" s="18" t="s">
        <v>671</v>
      </c>
      <c r="D16" s="19" t="s">
        <v>659</v>
      </c>
      <c r="E16" s="57">
        <v>92994</v>
      </c>
      <c r="F16" s="58">
        <v>88223</v>
      </c>
      <c r="G16" s="59">
        <v>115000</v>
      </c>
      <c r="H16" s="60">
        <v>87642</v>
      </c>
      <c r="I16" s="61">
        <v>77583</v>
      </c>
      <c r="J16" s="60">
        <v>58200</v>
      </c>
      <c r="K16" s="65">
        <v>66442</v>
      </c>
      <c r="L16" s="66">
        <v>109475</v>
      </c>
      <c r="M16" s="66">
        <v>53500</v>
      </c>
      <c r="N16" s="66">
        <v>93464</v>
      </c>
      <c r="O16" s="66">
        <v>114400</v>
      </c>
      <c r="P16" s="66">
        <v>132850</v>
      </c>
      <c r="Q16" s="66">
        <v>154517</v>
      </c>
      <c r="R16" s="91">
        <v>49676</v>
      </c>
      <c r="S16" s="66">
        <v>89897</v>
      </c>
      <c r="T16" s="66">
        <v>54500</v>
      </c>
      <c r="U16" s="66">
        <v>86746.887360000008</v>
      </c>
      <c r="V16" s="66">
        <v>89988</v>
      </c>
      <c r="W16" s="66">
        <v>94699</v>
      </c>
      <c r="X16" s="66">
        <v>63890</v>
      </c>
      <c r="Y16" s="66">
        <v>115000</v>
      </c>
      <c r="Z16" s="66">
        <v>90440</v>
      </c>
      <c r="AA16" s="66">
        <v>74772</v>
      </c>
      <c r="AB16" s="66">
        <v>61583</v>
      </c>
      <c r="AC16" s="66">
        <v>62900</v>
      </c>
      <c r="AD16" s="67">
        <f t="shared" si="0"/>
        <v>88223</v>
      </c>
      <c r="AE16" s="70">
        <f t="shared" si="1"/>
        <v>1</v>
      </c>
      <c r="AF16" s="70">
        <f t="shared" si="2"/>
        <v>2</v>
      </c>
      <c r="AG16" s="70">
        <f t="shared" si="3"/>
        <v>0</v>
      </c>
      <c r="AH16" s="70">
        <f t="shared" si="4"/>
        <v>2</v>
      </c>
      <c r="AI16" s="70">
        <f t="shared" si="5"/>
        <v>2</v>
      </c>
      <c r="AJ16" s="70">
        <f t="shared" si="6"/>
        <v>0</v>
      </c>
      <c r="AK16" s="70">
        <f t="shared" si="7"/>
        <v>0</v>
      </c>
      <c r="AL16" s="70">
        <f t="shared" si="8"/>
        <v>0</v>
      </c>
      <c r="AM16" s="70">
        <f t="shared" si="9"/>
        <v>0</v>
      </c>
      <c r="AN16" s="70">
        <f t="shared" si="10"/>
        <v>1</v>
      </c>
      <c r="AO16" s="70">
        <f t="shared" si="11"/>
        <v>0</v>
      </c>
      <c r="AP16" s="70">
        <f t="shared" si="12"/>
        <v>0</v>
      </c>
      <c r="AQ16" s="70">
        <f t="shared" si="13"/>
        <v>0</v>
      </c>
      <c r="AR16" s="70">
        <f t="shared" si="14"/>
        <v>0</v>
      </c>
      <c r="AS16" s="70">
        <f t="shared" si="15"/>
        <v>1</v>
      </c>
      <c r="AT16" s="70">
        <f t="shared" si="16"/>
        <v>0</v>
      </c>
      <c r="AU16" s="70">
        <f t="shared" si="17"/>
        <v>2</v>
      </c>
      <c r="AV16" s="70">
        <f t="shared" si="18"/>
        <v>1</v>
      </c>
      <c r="AW16" s="70">
        <f t="shared" si="19"/>
        <v>1</v>
      </c>
      <c r="AX16" s="70">
        <f t="shared" si="20"/>
        <v>0</v>
      </c>
      <c r="AY16" s="70">
        <f t="shared" si="21"/>
        <v>0</v>
      </c>
      <c r="AZ16" s="70">
        <f t="shared" si="22"/>
        <v>1</v>
      </c>
      <c r="BA16" s="70">
        <f t="shared" si="23"/>
        <v>2</v>
      </c>
      <c r="BB16" s="70">
        <f t="shared" si="24"/>
        <v>0</v>
      </c>
      <c r="BC16" s="70">
        <f t="shared" si="25"/>
        <v>0</v>
      </c>
    </row>
    <row r="17" spans="1:55" ht="75">
      <c r="A17" s="18" t="s">
        <v>663</v>
      </c>
      <c r="B17" s="19" t="s">
        <v>670</v>
      </c>
      <c r="C17" s="18" t="s">
        <v>671</v>
      </c>
      <c r="D17" s="19" t="s">
        <v>660</v>
      </c>
      <c r="E17" s="57">
        <v>90352</v>
      </c>
      <c r="F17" s="58">
        <v>92966</v>
      </c>
      <c r="G17" s="59">
        <v>114000</v>
      </c>
      <c r="H17" s="60">
        <v>72939</v>
      </c>
      <c r="I17" s="61">
        <v>77291</v>
      </c>
      <c r="J17" s="60">
        <v>55890</v>
      </c>
      <c r="K17" s="65">
        <v>64458</v>
      </c>
      <c r="L17" s="66">
        <v>109306</v>
      </c>
      <c r="M17" s="66">
        <v>51000</v>
      </c>
      <c r="N17" s="66">
        <v>81525</v>
      </c>
      <c r="O17" s="66">
        <v>112000</v>
      </c>
      <c r="P17" s="66">
        <v>132850</v>
      </c>
      <c r="Q17" s="66">
        <v>204314</v>
      </c>
      <c r="R17" s="91">
        <v>49091</v>
      </c>
      <c r="S17" s="66">
        <v>93260</v>
      </c>
      <c r="T17" s="66">
        <v>54000</v>
      </c>
      <c r="U17" s="66">
        <v>85542.069480000006</v>
      </c>
      <c r="V17" s="66">
        <v>90419</v>
      </c>
      <c r="W17" s="66">
        <v>94699</v>
      </c>
      <c r="X17" s="66">
        <v>61994.444444444445</v>
      </c>
      <c r="Y17" s="66">
        <v>114000</v>
      </c>
      <c r="Z17" s="66">
        <v>90440</v>
      </c>
      <c r="AA17" s="66">
        <v>70606</v>
      </c>
      <c r="AB17" s="66">
        <v>61583</v>
      </c>
      <c r="AC17" s="66">
        <v>62500</v>
      </c>
      <c r="AD17" s="67">
        <f t="shared" si="0"/>
        <v>85542.069480000006</v>
      </c>
      <c r="AE17" s="70">
        <f t="shared" si="1"/>
        <v>1</v>
      </c>
      <c r="AF17" s="70">
        <f t="shared" si="2"/>
        <v>1</v>
      </c>
      <c r="AG17" s="70">
        <f t="shared" si="3"/>
        <v>0</v>
      </c>
      <c r="AH17" s="70">
        <f t="shared" si="4"/>
        <v>2</v>
      </c>
      <c r="AI17" s="70">
        <f t="shared" si="5"/>
        <v>2</v>
      </c>
      <c r="AJ17" s="70">
        <f t="shared" si="6"/>
        <v>0</v>
      </c>
      <c r="AK17" s="70">
        <f t="shared" si="7"/>
        <v>0</v>
      </c>
      <c r="AL17" s="70">
        <f t="shared" si="8"/>
        <v>0</v>
      </c>
      <c r="AM17" s="70">
        <f t="shared" si="9"/>
        <v>0</v>
      </c>
      <c r="AN17" s="70">
        <f t="shared" si="10"/>
        <v>2</v>
      </c>
      <c r="AO17" s="70">
        <f t="shared" si="11"/>
        <v>0</v>
      </c>
      <c r="AP17" s="70">
        <f t="shared" si="12"/>
        <v>0</v>
      </c>
      <c r="AQ17" s="70">
        <f t="shared" si="13"/>
        <v>0</v>
      </c>
      <c r="AR17" s="70">
        <f t="shared" si="14"/>
        <v>0</v>
      </c>
      <c r="AS17" s="70">
        <f t="shared" si="15"/>
        <v>1</v>
      </c>
      <c r="AT17" s="70">
        <f t="shared" si="16"/>
        <v>0</v>
      </c>
      <c r="AU17" s="70">
        <f t="shared" si="17"/>
        <v>2</v>
      </c>
      <c r="AV17" s="70">
        <f t="shared" si="18"/>
        <v>1</v>
      </c>
      <c r="AW17" s="70">
        <f t="shared" si="19"/>
        <v>1</v>
      </c>
      <c r="AX17" s="70">
        <f t="shared" si="20"/>
        <v>0</v>
      </c>
      <c r="AY17" s="70">
        <f t="shared" si="21"/>
        <v>0</v>
      </c>
      <c r="AZ17" s="70">
        <f t="shared" si="22"/>
        <v>1</v>
      </c>
      <c r="BA17" s="70">
        <f t="shared" si="23"/>
        <v>2</v>
      </c>
      <c r="BB17" s="70">
        <f t="shared" si="24"/>
        <v>0</v>
      </c>
      <c r="BC17" s="70">
        <f t="shared" si="25"/>
        <v>0</v>
      </c>
    </row>
    <row r="18" spans="1:55" ht="60">
      <c r="A18" s="18" t="s">
        <v>672</v>
      </c>
      <c r="B18" s="19" t="s">
        <v>673</v>
      </c>
      <c r="C18" s="18" t="s">
        <v>674</v>
      </c>
      <c r="D18" s="19" t="s">
        <v>658</v>
      </c>
      <c r="E18" s="57">
        <v>30901</v>
      </c>
      <c r="F18" s="58">
        <v>30314</v>
      </c>
      <c r="G18" s="59">
        <v>55000</v>
      </c>
      <c r="H18" s="60">
        <v>29163</v>
      </c>
      <c r="I18" s="61">
        <v>29750.000000000004</v>
      </c>
      <c r="J18" s="60">
        <v>25687</v>
      </c>
      <c r="K18" s="65">
        <v>40658</v>
      </c>
      <c r="L18" s="66">
        <v>42171</v>
      </c>
      <c r="M18" s="66">
        <v>23500</v>
      </c>
      <c r="N18" s="66">
        <v>27258</v>
      </c>
      <c r="O18" s="66">
        <v>44200</v>
      </c>
      <c r="P18" s="66">
        <v>55700</v>
      </c>
      <c r="Q18" s="66">
        <v>33869</v>
      </c>
      <c r="R18" s="91">
        <v>36234</v>
      </c>
      <c r="S18" s="66">
        <v>31715</v>
      </c>
      <c r="T18" s="66">
        <v>27000</v>
      </c>
      <c r="U18" s="66">
        <v>38554.172160000002</v>
      </c>
      <c r="V18" s="66">
        <v>31787</v>
      </c>
      <c r="W18" s="66">
        <v>37685</v>
      </c>
      <c r="X18" s="66">
        <v>33143.333333333336</v>
      </c>
      <c r="Y18" s="66">
        <v>55000</v>
      </c>
      <c r="Z18" s="66">
        <v>23800</v>
      </c>
      <c r="AA18" s="66">
        <v>29282</v>
      </c>
      <c r="AB18" s="66">
        <v>24632.999999999996</v>
      </c>
      <c r="AC18" s="66">
        <v>30400</v>
      </c>
      <c r="AD18" s="67">
        <f t="shared" si="0"/>
        <v>31715</v>
      </c>
      <c r="AE18" s="70">
        <f t="shared" si="1"/>
        <v>2</v>
      </c>
      <c r="AF18" s="70">
        <f t="shared" si="2"/>
        <v>2</v>
      </c>
      <c r="AG18" s="70">
        <f t="shared" si="3"/>
        <v>0</v>
      </c>
      <c r="AH18" s="70">
        <f t="shared" si="4"/>
        <v>2</v>
      </c>
      <c r="AI18" s="70">
        <f t="shared" si="5"/>
        <v>2</v>
      </c>
      <c r="AJ18" s="70">
        <f t="shared" si="6"/>
        <v>2</v>
      </c>
      <c r="AK18" s="70">
        <f t="shared" si="7"/>
        <v>0</v>
      </c>
      <c r="AL18" s="70">
        <f t="shared" si="8"/>
        <v>0</v>
      </c>
      <c r="AM18" s="70">
        <f t="shared" si="9"/>
        <v>0</v>
      </c>
      <c r="AN18" s="70">
        <f t="shared" si="10"/>
        <v>2</v>
      </c>
      <c r="AO18" s="70">
        <f t="shared" si="11"/>
        <v>0</v>
      </c>
      <c r="AP18" s="70">
        <f t="shared" si="12"/>
        <v>0</v>
      </c>
      <c r="AQ18" s="70">
        <f t="shared" si="13"/>
        <v>1</v>
      </c>
      <c r="AR18" s="70">
        <f t="shared" si="14"/>
        <v>1</v>
      </c>
      <c r="AS18" s="70">
        <f t="shared" si="15"/>
        <v>2</v>
      </c>
      <c r="AT18" s="70">
        <f t="shared" si="16"/>
        <v>2</v>
      </c>
      <c r="AU18" s="70">
        <f t="shared" si="17"/>
        <v>0</v>
      </c>
      <c r="AV18" s="70">
        <f t="shared" si="18"/>
        <v>1</v>
      </c>
      <c r="AW18" s="70">
        <f t="shared" si="19"/>
        <v>1</v>
      </c>
      <c r="AX18" s="70">
        <f t="shared" si="20"/>
        <v>1</v>
      </c>
      <c r="AY18" s="70">
        <f t="shared" si="21"/>
        <v>0</v>
      </c>
      <c r="AZ18" s="70">
        <f t="shared" si="22"/>
        <v>0</v>
      </c>
      <c r="BA18" s="70">
        <f t="shared" si="23"/>
        <v>2</v>
      </c>
      <c r="BB18" s="70">
        <f t="shared" si="24"/>
        <v>0</v>
      </c>
      <c r="BC18" s="70">
        <f t="shared" si="25"/>
        <v>2</v>
      </c>
    </row>
    <row r="19" spans="1:55" ht="60">
      <c r="A19" s="18" t="s">
        <v>672</v>
      </c>
      <c r="B19" s="19" t="s">
        <v>673</v>
      </c>
      <c r="C19" s="18" t="s">
        <v>674</v>
      </c>
      <c r="D19" s="19" t="s">
        <v>659</v>
      </c>
      <c r="E19" s="57">
        <v>30002</v>
      </c>
      <c r="F19" s="58">
        <v>31577</v>
      </c>
      <c r="G19" s="59">
        <v>54000</v>
      </c>
      <c r="H19" s="60">
        <v>31417</v>
      </c>
      <c r="I19" s="61">
        <v>29633</v>
      </c>
      <c r="J19" s="60">
        <v>24400</v>
      </c>
      <c r="K19" s="65">
        <v>39667</v>
      </c>
      <c r="L19" s="66">
        <v>42002</v>
      </c>
      <c r="M19" s="66">
        <v>21000</v>
      </c>
      <c r="N19" s="66">
        <v>30358</v>
      </c>
      <c r="O19" s="66">
        <v>44200</v>
      </c>
      <c r="P19" s="66">
        <v>55700</v>
      </c>
      <c r="Q19" s="66">
        <v>33869</v>
      </c>
      <c r="R19" s="91">
        <v>36234</v>
      </c>
      <c r="S19" s="66">
        <v>32488</v>
      </c>
      <c r="T19" s="66">
        <v>26500</v>
      </c>
      <c r="U19" s="66">
        <v>37349.35428</v>
      </c>
      <c r="V19" s="66">
        <v>32326</v>
      </c>
      <c r="W19" s="66">
        <v>37685</v>
      </c>
      <c r="X19" s="66">
        <v>31166.666666666664</v>
      </c>
      <c r="Y19" s="66">
        <v>54000</v>
      </c>
      <c r="Z19" s="66">
        <v>30940</v>
      </c>
      <c r="AA19" s="66">
        <v>29913</v>
      </c>
      <c r="AB19" s="66">
        <v>24632.999999999996</v>
      </c>
      <c r="AC19" s="66">
        <v>29100</v>
      </c>
      <c r="AD19" s="67">
        <f t="shared" si="0"/>
        <v>31577</v>
      </c>
      <c r="AE19" s="70">
        <f t="shared" si="1"/>
        <v>2</v>
      </c>
      <c r="AF19" s="70">
        <f t="shared" si="2"/>
        <v>2</v>
      </c>
      <c r="AG19" s="70">
        <f t="shared" si="3"/>
        <v>0</v>
      </c>
      <c r="AH19" s="70">
        <f t="shared" si="4"/>
        <v>2</v>
      </c>
      <c r="AI19" s="70">
        <f t="shared" si="5"/>
        <v>2</v>
      </c>
      <c r="AJ19" s="70">
        <f t="shared" si="6"/>
        <v>0</v>
      </c>
      <c r="AK19" s="70">
        <f t="shared" si="7"/>
        <v>0</v>
      </c>
      <c r="AL19" s="70">
        <f t="shared" si="8"/>
        <v>0</v>
      </c>
      <c r="AM19" s="70">
        <f t="shared" si="9"/>
        <v>0</v>
      </c>
      <c r="AN19" s="70">
        <f t="shared" si="10"/>
        <v>2</v>
      </c>
      <c r="AO19" s="70">
        <f t="shared" si="11"/>
        <v>0</v>
      </c>
      <c r="AP19" s="70">
        <f t="shared" si="12"/>
        <v>0</v>
      </c>
      <c r="AQ19" s="70">
        <f t="shared" si="13"/>
        <v>1</v>
      </c>
      <c r="AR19" s="70">
        <f t="shared" si="14"/>
        <v>1</v>
      </c>
      <c r="AS19" s="70">
        <f t="shared" si="15"/>
        <v>1</v>
      </c>
      <c r="AT19" s="70">
        <f t="shared" si="16"/>
        <v>2</v>
      </c>
      <c r="AU19" s="70">
        <f t="shared" si="17"/>
        <v>1</v>
      </c>
      <c r="AV19" s="70">
        <f t="shared" si="18"/>
        <v>1</v>
      </c>
      <c r="AW19" s="70">
        <f t="shared" si="19"/>
        <v>1</v>
      </c>
      <c r="AX19" s="70">
        <f t="shared" si="20"/>
        <v>2</v>
      </c>
      <c r="AY19" s="70">
        <f t="shared" si="21"/>
        <v>0</v>
      </c>
      <c r="AZ19" s="70">
        <f t="shared" si="22"/>
        <v>2</v>
      </c>
      <c r="BA19" s="70">
        <f t="shared" si="23"/>
        <v>2</v>
      </c>
      <c r="BB19" s="70">
        <f t="shared" si="24"/>
        <v>0</v>
      </c>
      <c r="BC19" s="70">
        <f t="shared" si="25"/>
        <v>2</v>
      </c>
    </row>
    <row r="20" spans="1:55" ht="60">
      <c r="A20" s="18" t="s">
        <v>672</v>
      </c>
      <c r="B20" s="19" t="s">
        <v>673</v>
      </c>
      <c r="C20" s="18" t="s">
        <v>674</v>
      </c>
      <c r="D20" s="19" t="s">
        <v>660</v>
      </c>
      <c r="E20" s="57">
        <v>31358</v>
      </c>
      <c r="F20" s="58">
        <v>25635</v>
      </c>
      <c r="G20" s="59">
        <v>54000</v>
      </c>
      <c r="H20" s="60">
        <v>28184</v>
      </c>
      <c r="I20" s="61">
        <v>29458</v>
      </c>
      <c r="J20" s="60">
        <v>22100</v>
      </c>
      <c r="K20" s="65">
        <v>38675</v>
      </c>
      <c r="L20" s="66">
        <v>41833</v>
      </c>
      <c r="M20" s="66">
        <v>19000</v>
      </c>
      <c r="N20" s="66">
        <v>30704</v>
      </c>
      <c r="O20" s="66">
        <v>42000</v>
      </c>
      <c r="P20" s="66">
        <v>55700</v>
      </c>
      <c r="Q20" s="66">
        <v>33869</v>
      </c>
      <c r="R20" s="91">
        <v>35716</v>
      </c>
      <c r="S20" s="66">
        <v>31008</v>
      </c>
      <c r="T20" s="66">
        <v>26000</v>
      </c>
      <c r="U20" s="66">
        <v>36144.536399999997</v>
      </c>
      <c r="V20" s="66">
        <v>29809</v>
      </c>
      <c r="W20" s="66">
        <v>37685</v>
      </c>
      <c r="X20" s="66">
        <v>29406.666666666664</v>
      </c>
      <c r="Y20" s="66">
        <v>54000</v>
      </c>
      <c r="Z20" s="66">
        <v>32130</v>
      </c>
      <c r="AA20" s="66">
        <v>31307</v>
      </c>
      <c r="AB20" s="66">
        <v>24497</v>
      </c>
      <c r="AC20" s="66">
        <v>28400</v>
      </c>
      <c r="AD20" s="67">
        <f t="shared" si="0"/>
        <v>31307</v>
      </c>
      <c r="AE20" s="70">
        <f t="shared" si="1"/>
        <v>1</v>
      </c>
      <c r="AF20" s="70">
        <f t="shared" si="2"/>
        <v>2</v>
      </c>
      <c r="AG20" s="70">
        <f t="shared" si="3"/>
        <v>0</v>
      </c>
      <c r="AH20" s="70">
        <f t="shared" si="4"/>
        <v>2</v>
      </c>
      <c r="AI20" s="70">
        <f t="shared" si="5"/>
        <v>2</v>
      </c>
      <c r="AJ20" s="70">
        <f t="shared" si="6"/>
        <v>0</v>
      </c>
      <c r="AK20" s="70">
        <f t="shared" si="7"/>
        <v>0</v>
      </c>
      <c r="AL20" s="70">
        <f t="shared" si="8"/>
        <v>0</v>
      </c>
      <c r="AM20" s="70">
        <f t="shared" si="9"/>
        <v>0</v>
      </c>
      <c r="AN20" s="70">
        <f t="shared" si="10"/>
        <v>2</v>
      </c>
      <c r="AO20" s="70">
        <f t="shared" si="11"/>
        <v>0</v>
      </c>
      <c r="AP20" s="70">
        <f t="shared" si="12"/>
        <v>0</v>
      </c>
      <c r="AQ20" s="70">
        <f t="shared" si="13"/>
        <v>1</v>
      </c>
      <c r="AR20" s="70">
        <f t="shared" si="14"/>
        <v>1</v>
      </c>
      <c r="AS20" s="70">
        <f t="shared" si="15"/>
        <v>2</v>
      </c>
      <c r="AT20" s="70">
        <f t="shared" si="16"/>
        <v>2</v>
      </c>
      <c r="AU20" s="70">
        <f t="shared" si="17"/>
        <v>1</v>
      </c>
      <c r="AV20" s="70">
        <f t="shared" si="18"/>
        <v>2</v>
      </c>
      <c r="AW20" s="70">
        <f t="shared" si="19"/>
        <v>0</v>
      </c>
      <c r="AX20" s="70">
        <f t="shared" si="20"/>
        <v>2</v>
      </c>
      <c r="AY20" s="70">
        <f t="shared" si="21"/>
        <v>0</v>
      </c>
      <c r="AZ20" s="70">
        <f t="shared" si="22"/>
        <v>1</v>
      </c>
      <c r="BA20" s="70">
        <f t="shared" si="23"/>
        <v>2</v>
      </c>
      <c r="BB20" s="70">
        <f t="shared" si="24"/>
        <v>0</v>
      </c>
      <c r="BC20" s="70">
        <f t="shared" si="25"/>
        <v>2</v>
      </c>
    </row>
    <row r="21" spans="1:55" ht="75">
      <c r="A21" s="18" t="s">
        <v>672</v>
      </c>
      <c r="B21" s="19" t="s">
        <v>675</v>
      </c>
      <c r="C21" s="21" t="s">
        <v>676</v>
      </c>
      <c r="D21" s="19" t="s">
        <v>658</v>
      </c>
      <c r="E21" s="57">
        <v>50125</v>
      </c>
      <c r="F21" s="58">
        <v>48468</v>
      </c>
      <c r="G21" s="59">
        <v>72000</v>
      </c>
      <c r="H21" s="60">
        <v>50286</v>
      </c>
      <c r="I21" s="61">
        <v>44916</v>
      </c>
      <c r="J21" s="60">
        <v>34600</v>
      </c>
      <c r="K21" s="65">
        <v>49385</v>
      </c>
      <c r="L21" s="66">
        <v>67473</v>
      </c>
      <c r="M21" s="66">
        <v>32000</v>
      </c>
      <c r="N21" s="66">
        <v>43758</v>
      </c>
      <c r="O21" s="66">
        <v>62400</v>
      </c>
      <c r="P21" s="66">
        <v>56950</v>
      </c>
      <c r="Q21" s="66">
        <v>79822</v>
      </c>
      <c r="R21" s="91">
        <v>43998</v>
      </c>
      <c r="S21" s="66">
        <v>50326</v>
      </c>
      <c r="T21" s="66">
        <v>27000</v>
      </c>
      <c r="U21" s="66">
        <v>56626.440359999993</v>
      </c>
      <c r="V21" s="66">
        <v>50882</v>
      </c>
      <c r="W21" s="66">
        <v>57012</v>
      </c>
      <c r="X21" s="66">
        <v>43236.666666666664</v>
      </c>
      <c r="Y21" s="66">
        <v>72000</v>
      </c>
      <c r="Z21" s="66">
        <v>40460</v>
      </c>
      <c r="AA21" s="66">
        <v>44640</v>
      </c>
      <c r="AB21" s="66">
        <v>38044</v>
      </c>
      <c r="AC21" s="66">
        <v>42100</v>
      </c>
      <c r="AD21" s="67">
        <f t="shared" si="0"/>
        <v>49385</v>
      </c>
      <c r="AE21" s="70">
        <f t="shared" si="1"/>
        <v>1</v>
      </c>
      <c r="AF21" s="70">
        <f t="shared" si="2"/>
        <v>2</v>
      </c>
      <c r="AG21" s="70">
        <f t="shared" si="3"/>
        <v>0</v>
      </c>
      <c r="AH21" s="70">
        <f t="shared" si="4"/>
        <v>1</v>
      </c>
      <c r="AI21" s="70">
        <f t="shared" si="5"/>
        <v>2</v>
      </c>
      <c r="AJ21" s="70">
        <f t="shared" si="6"/>
        <v>0</v>
      </c>
      <c r="AK21" s="70">
        <f t="shared" si="7"/>
        <v>2</v>
      </c>
      <c r="AL21" s="70">
        <f t="shared" si="8"/>
        <v>0</v>
      </c>
      <c r="AM21" s="70">
        <f t="shared" si="9"/>
        <v>0</v>
      </c>
      <c r="AN21" s="70">
        <f t="shared" si="10"/>
        <v>2</v>
      </c>
      <c r="AO21" s="70">
        <f t="shared" si="11"/>
        <v>0</v>
      </c>
      <c r="AP21" s="70">
        <f t="shared" si="12"/>
        <v>1</v>
      </c>
      <c r="AQ21" s="70">
        <f t="shared" si="13"/>
        <v>0</v>
      </c>
      <c r="AR21" s="70">
        <f t="shared" si="14"/>
        <v>2</v>
      </c>
      <c r="AS21" s="70">
        <f t="shared" si="15"/>
        <v>1</v>
      </c>
      <c r="AT21" s="70">
        <f t="shared" si="16"/>
        <v>0</v>
      </c>
      <c r="AU21" s="70">
        <f t="shared" si="17"/>
        <v>1</v>
      </c>
      <c r="AV21" s="70">
        <f t="shared" si="18"/>
        <v>1</v>
      </c>
      <c r="AW21" s="70">
        <f t="shared" si="19"/>
        <v>1</v>
      </c>
      <c r="AX21" s="70">
        <f t="shared" si="20"/>
        <v>2</v>
      </c>
      <c r="AY21" s="70">
        <f t="shared" si="21"/>
        <v>0</v>
      </c>
      <c r="AZ21" s="70">
        <f t="shared" si="22"/>
        <v>2</v>
      </c>
      <c r="BA21" s="70">
        <f t="shared" si="23"/>
        <v>2</v>
      </c>
      <c r="BB21" s="70">
        <f t="shared" si="24"/>
        <v>0</v>
      </c>
      <c r="BC21" s="70">
        <f t="shared" si="25"/>
        <v>2</v>
      </c>
    </row>
    <row r="22" spans="1:55" ht="120">
      <c r="A22" s="18" t="s">
        <v>677</v>
      </c>
      <c r="B22" s="19" t="s">
        <v>678</v>
      </c>
      <c r="C22" s="21" t="s">
        <v>679</v>
      </c>
      <c r="D22" s="19"/>
      <c r="E22" s="57">
        <v>392896</v>
      </c>
      <c r="F22" s="58">
        <v>385011</v>
      </c>
      <c r="G22" s="59">
        <v>1050000</v>
      </c>
      <c r="H22" s="60">
        <v>363565</v>
      </c>
      <c r="I22" s="61">
        <v>271250</v>
      </c>
      <c r="J22" s="60">
        <v>350212</v>
      </c>
      <c r="K22" s="65">
        <v>694167</v>
      </c>
      <c r="L22" s="66">
        <v>349860</v>
      </c>
      <c r="M22" s="66">
        <v>311000</v>
      </c>
      <c r="N22" s="66">
        <v>387885</v>
      </c>
      <c r="O22" s="66">
        <v>585000</v>
      </c>
      <c r="P22" s="66">
        <v>261900</v>
      </c>
      <c r="Q22" s="66">
        <v>1102123</v>
      </c>
      <c r="R22" s="91">
        <v>229395</v>
      </c>
      <c r="S22" s="66">
        <v>373054</v>
      </c>
      <c r="T22" s="66">
        <v>250000</v>
      </c>
      <c r="U22" s="66">
        <v>55421.622480000005</v>
      </c>
      <c r="V22" s="66">
        <v>372000</v>
      </c>
      <c r="W22" s="66">
        <v>367200</v>
      </c>
      <c r="X22" s="66">
        <v>216553.33333333331</v>
      </c>
      <c r="Y22" s="66">
        <v>1050000</v>
      </c>
      <c r="Z22" s="66">
        <v>392700</v>
      </c>
      <c r="AA22" s="66">
        <v>334241</v>
      </c>
      <c r="AB22" s="66">
        <v>520029.99999999994</v>
      </c>
      <c r="AC22" s="66">
        <v>550000</v>
      </c>
      <c r="AD22" s="67">
        <f t="shared" si="0"/>
        <v>372000</v>
      </c>
      <c r="AE22" s="70">
        <f t="shared" si="1"/>
        <v>1</v>
      </c>
      <c r="AF22" s="70">
        <f t="shared" si="2"/>
        <v>1</v>
      </c>
      <c r="AG22" s="70">
        <f t="shared" si="3"/>
        <v>0</v>
      </c>
      <c r="AH22" s="70">
        <f t="shared" si="4"/>
        <v>2</v>
      </c>
      <c r="AI22" s="70">
        <f t="shared" si="5"/>
        <v>0</v>
      </c>
      <c r="AJ22" s="70">
        <f t="shared" si="6"/>
        <v>2</v>
      </c>
      <c r="AK22" s="70">
        <f t="shared" si="7"/>
        <v>0</v>
      </c>
      <c r="AL22" s="70">
        <f t="shared" si="8"/>
        <v>2</v>
      </c>
      <c r="AM22" s="70">
        <f t="shared" si="9"/>
        <v>2</v>
      </c>
      <c r="AN22" s="70">
        <f t="shared" si="10"/>
        <v>1</v>
      </c>
      <c r="AO22" s="70">
        <f t="shared" si="11"/>
        <v>0</v>
      </c>
      <c r="AP22" s="70">
        <f t="shared" si="12"/>
        <v>0</v>
      </c>
      <c r="AQ22" s="70">
        <f t="shared" si="13"/>
        <v>0</v>
      </c>
      <c r="AR22" s="70">
        <f t="shared" si="14"/>
        <v>0</v>
      </c>
      <c r="AS22" s="70">
        <f t="shared" si="15"/>
        <v>1</v>
      </c>
      <c r="AT22" s="70">
        <f t="shared" si="16"/>
        <v>0</v>
      </c>
      <c r="AU22" s="70">
        <f t="shared" si="17"/>
        <v>0</v>
      </c>
      <c r="AV22" s="70">
        <f t="shared" si="18"/>
        <v>2</v>
      </c>
      <c r="AW22" s="70">
        <f t="shared" si="19"/>
        <v>2</v>
      </c>
      <c r="AX22" s="70">
        <f t="shared" si="20"/>
        <v>0</v>
      </c>
      <c r="AY22" s="70">
        <f t="shared" si="21"/>
        <v>0</v>
      </c>
      <c r="AZ22" s="70">
        <f t="shared" si="22"/>
        <v>1</v>
      </c>
      <c r="BA22" s="70">
        <f t="shared" si="23"/>
        <v>2</v>
      </c>
      <c r="BB22" s="70">
        <f t="shared" si="24"/>
        <v>0</v>
      </c>
      <c r="BC22" s="70">
        <f t="shared" si="25"/>
        <v>0</v>
      </c>
    </row>
    <row r="23" spans="1:55" ht="60">
      <c r="A23" s="19" t="s">
        <v>680</v>
      </c>
      <c r="B23" s="19" t="s">
        <v>681</v>
      </c>
      <c r="C23" s="21" t="s">
        <v>682</v>
      </c>
      <c r="D23" s="19" t="s">
        <v>658</v>
      </c>
      <c r="E23" s="57">
        <v>26979</v>
      </c>
      <c r="F23" s="58">
        <v>25369</v>
      </c>
      <c r="G23" s="59">
        <v>50000</v>
      </c>
      <c r="H23" s="60">
        <v>30122</v>
      </c>
      <c r="I23" s="61">
        <v>39812</v>
      </c>
      <c r="J23" s="60">
        <v>25900</v>
      </c>
      <c r="K23" s="65">
        <v>34113</v>
      </c>
      <c r="L23" s="66">
        <v>37110</v>
      </c>
      <c r="M23" s="66">
        <v>25000</v>
      </c>
      <c r="N23" s="66">
        <v>27452</v>
      </c>
      <c r="O23" s="66">
        <v>32500</v>
      </c>
      <c r="P23" s="66">
        <v>30150</v>
      </c>
      <c r="Q23" s="66">
        <v>23800</v>
      </c>
      <c r="R23" s="91">
        <v>43909</v>
      </c>
      <c r="S23" s="66">
        <v>31022</v>
      </c>
      <c r="T23" s="66">
        <v>13000</v>
      </c>
      <c r="U23" s="66">
        <v>28915.629120000005</v>
      </c>
      <c r="V23" s="66">
        <v>31382</v>
      </c>
      <c r="W23" s="66">
        <v>45417</v>
      </c>
      <c r="X23" s="66">
        <v>34437.777777777774</v>
      </c>
      <c r="Y23" s="66">
        <v>50000</v>
      </c>
      <c r="Z23" s="66">
        <v>27370</v>
      </c>
      <c r="AA23" s="66">
        <v>30052</v>
      </c>
      <c r="AB23" s="66">
        <v>16285</v>
      </c>
      <c r="AC23" s="66">
        <v>16500</v>
      </c>
      <c r="AD23" s="67">
        <f t="shared" si="0"/>
        <v>30122</v>
      </c>
      <c r="AE23" s="70">
        <f t="shared" si="1"/>
        <v>2</v>
      </c>
      <c r="AF23" s="70">
        <f t="shared" si="2"/>
        <v>2</v>
      </c>
      <c r="AG23" s="70">
        <f t="shared" si="3"/>
        <v>0</v>
      </c>
      <c r="AH23" s="70">
        <f t="shared" si="4"/>
        <v>2</v>
      </c>
      <c r="AI23" s="70">
        <f t="shared" si="5"/>
        <v>0</v>
      </c>
      <c r="AJ23" s="70">
        <f t="shared" si="6"/>
        <v>2</v>
      </c>
      <c r="AK23" s="70">
        <f t="shared" si="7"/>
        <v>1</v>
      </c>
      <c r="AL23" s="70">
        <f t="shared" si="8"/>
        <v>0</v>
      </c>
      <c r="AM23" s="70">
        <f t="shared" si="9"/>
        <v>2</v>
      </c>
      <c r="AN23" s="70">
        <f t="shared" si="10"/>
        <v>2</v>
      </c>
      <c r="AO23" s="70">
        <f t="shared" si="11"/>
        <v>1</v>
      </c>
      <c r="AP23" s="70">
        <f t="shared" si="12"/>
        <v>1</v>
      </c>
      <c r="AQ23" s="70">
        <f t="shared" si="13"/>
        <v>0</v>
      </c>
      <c r="AR23" s="70">
        <f t="shared" si="14"/>
        <v>0</v>
      </c>
      <c r="AS23" s="70">
        <f t="shared" si="15"/>
        <v>1</v>
      </c>
      <c r="AT23" s="70">
        <f t="shared" si="16"/>
        <v>0</v>
      </c>
      <c r="AU23" s="70">
        <f t="shared" si="17"/>
        <v>2</v>
      </c>
      <c r="AV23" s="70">
        <f t="shared" si="18"/>
        <v>1</v>
      </c>
      <c r="AW23" s="70">
        <f t="shared" si="19"/>
        <v>0</v>
      </c>
      <c r="AX23" s="70">
        <f t="shared" si="20"/>
        <v>1</v>
      </c>
      <c r="AY23" s="70">
        <f t="shared" si="21"/>
        <v>0</v>
      </c>
      <c r="AZ23" s="70">
        <f t="shared" si="22"/>
        <v>2</v>
      </c>
      <c r="BA23" s="70">
        <f t="shared" si="23"/>
        <v>2</v>
      </c>
      <c r="BB23" s="70">
        <f t="shared" si="24"/>
        <v>0</v>
      </c>
      <c r="BC23" s="70">
        <f t="shared" si="25"/>
        <v>0</v>
      </c>
    </row>
    <row r="24" spans="1:55" ht="60">
      <c r="A24" s="19" t="s">
        <v>680</v>
      </c>
      <c r="B24" s="19" t="s">
        <v>681</v>
      </c>
      <c r="C24" s="21" t="s">
        <v>682</v>
      </c>
      <c r="D24" s="19" t="s">
        <v>659</v>
      </c>
      <c r="E24" s="57">
        <v>30961</v>
      </c>
      <c r="F24" s="58">
        <v>30834</v>
      </c>
      <c r="G24" s="59">
        <v>48000</v>
      </c>
      <c r="H24" s="60">
        <v>26941</v>
      </c>
      <c r="I24" s="61">
        <v>25812</v>
      </c>
      <c r="J24" s="60">
        <v>25000</v>
      </c>
      <c r="K24" s="65">
        <v>33320</v>
      </c>
      <c r="L24" s="66">
        <v>36941</v>
      </c>
      <c r="M24" s="66">
        <v>24500</v>
      </c>
      <c r="N24" s="66">
        <v>28229</v>
      </c>
      <c r="O24" s="66">
        <v>32500</v>
      </c>
      <c r="P24" s="66">
        <v>30150</v>
      </c>
      <c r="Q24" s="66">
        <v>23800</v>
      </c>
      <c r="R24" s="91">
        <v>42854</v>
      </c>
      <c r="S24" s="66">
        <v>28966</v>
      </c>
      <c r="T24" s="66">
        <v>12500</v>
      </c>
      <c r="U24" s="66">
        <v>27710.811240000003</v>
      </c>
      <c r="V24" s="66">
        <v>29305</v>
      </c>
      <c r="W24" s="66">
        <v>45417</v>
      </c>
      <c r="X24" s="66">
        <v>33248.888888888891</v>
      </c>
      <c r="Y24" s="66">
        <v>48000</v>
      </c>
      <c r="Z24" s="66">
        <v>30940</v>
      </c>
      <c r="AA24" s="66">
        <v>26747</v>
      </c>
      <c r="AB24" s="66">
        <v>16285</v>
      </c>
      <c r="AC24" s="66">
        <v>16200</v>
      </c>
      <c r="AD24" s="67">
        <f t="shared" si="0"/>
        <v>29305</v>
      </c>
      <c r="AE24" s="70">
        <f t="shared" si="1"/>
        <v>1</v>
      </c>
      <c r="AF24" s="70">
        <f t="shared" si="2"/>
        <v>1</v>
      </c>
      <c r="AG24" s="70">
        <f t="shared" si="3"/>
        <v>0</v>
      </c>
      <c r="AH24" s="70">
        <f t="shared" si="4"/>
        <v>2</v>
      </c>
      <c r="AI24" s="70">
        <f t="shared" si="5"/>
        <v>2</v>
      </c>
      <c r="AJ24" s="70">
        <f t="shared" si="6"/>
        <v>2</v>
      </c>
      <c r="AK24" s="70">
        <f t="shared" si="7"/>
        <v>1</v>
      </c>
      <c r="AL24" s="70">
        <f t="shared" si="8"/>
        <v>0</v>
      </c>
      <c r="AM24" s="70">
        <f t="shared" si="9"/>
        <v>2</v>
      </c>
      <c r="AN24" s="70">
        <f t="shared" si="10"/>
        <v>2</v>
      </c>
      <c r="AO24" s="70">
        <f t="shared" si="11"/>
        <v>1</v>
      </c>
      <c r="AP24" s="70">
        <f t="shared" si="12"/>
        <v>1</v>
      </c>
      <c r="AQ24" s="70">
        <f t="shared" si="13"/>
        <v>2</v>
      </c>
      <c r="AR24" s="70">
        <f t="shared" si="14"/>
        <v>0</v>
      </c>
      <c r="AS24" s="70">
        <f t="shared" si="15"/>
        <v>2</v>
      </c>
      <c r="AT24" s="70">
        <f t="shared" si="16"/>
        <v>0</v>
      </c>
      <c r="AU24" s="70">
        <f t="shared" si="17"/>
        <v>2</v>
      </c>
      <c r="AV24" s="70">
        <f t="shared" si="18"/>
        <v>2</v>
      </c>
      <c r="AW24" s="70">
        <f t="shared" si="19"/>
        <v>0</v>
      </c>
      <c r="AX24" s="70">
        <f t="shared" si="20"/>
        <v>1</v>
      </c>
      <c r="AY24" s="70">
        <f t="shared" si="21"/>
        <v>0</v>
      </c>
      <c r="AZ24" s="70">
        <f t="shared" si="22"/>
        <v>1</v>
      </c>
      <c r="BA24" s="70">
        <f t="shared" si="23"/>
        <v>2</v>
      </c>
      <c r="BB24" s="70">
        <f t="shared" si="24"/>
        <v>0</v>
      </c>
      <c r="BC24" s="70">
        <f t="shared" si="25"/>
        <v>0</v>
      </c>
    </row>
    <row r="25" spans="1:55" ht="60">
      <c r="A25" s="19" t="s">
        <v>680</v>
      </c>
      <c r="B25" s="19" t="s">
        <v>681</v>
      </c>
      <c r="C25" s="21" t="s">
        <v>682</v>
      </c>
      <c r="D25" s="19" t="s">
        <v>660</v>
      </c>
      <c r="E25" s="57">
        <v>29842</v>
      </c>
      <c r="F25" s="58">
        <v>27952</v>
      </c>
      <c r="G25" s="59">
        <v>47000</v>
      </c>
      <c r="H25" s="60">
        <v>26153</v>
      </c>
      <c r="I25" s="61">
        <v>25375</v>
      </c>
      <c r="J25" s="60">
        <v>24600</v>
      </c>
      <c r="K25" s="65">
        <v>32130</v>
      </c>
      <c r="L25" s="66">
        <v>36773</v>
      </c>
      <c r="M25" s="66">
        <v>24000</v>
      </c>
      <c r="N25" s="66">
        <v>30326</v>
      </c>
      <c r="O25" s="66">
        <v>31000</v>
      </c>
      <c r="P25" s="66">
        <v>30150</v>
      </c>
      <c r="Q25" s="66">
        <v>23800</v>
      </c>
      <c r="R25" s="91">
        <v>42833</v>
      </c>
      <c r="S25" s="66">
        <v>21769</v>
      </c>
      <c r="T25" s="66">
        <v>12000</v>
      </c>
      <c r="U25" s="66">
        <v>26505.993360000004</v>
      </c>
      <c r="V25" s="66">
        <v>29780</v>
      </c>
      <c r="W25" s="66">
        <v>45417</v>
      </c>
      <c r="X25" s="66">
        <v>31817.777777777777</v>
      </c>
      <c r="Y25" s="66">
        <v>47000</v>
      </c>
      <c r="Z25" s="66">
        <v>28560</v>
      </c>
      <c r="AA25" s="66">
        <v>27371</v>
      </c>
      <c r="AB25" s="66">
        <v>16148</v>
      </c>
      <c r="AC25" s="66">
        <v>16060</v>
      </c>
      <c r="AD25" s="67">
        <f t="shared" si="0"/>
        <v>28560</v>
      </c>
      <c r="AE25" s="70">
        <f t="shared" si="1"/>
        <v>1</v>
      </c>
      <c r="AF25" s="70">
        <f t="shared" si="2"/>
        <v>2</v>
      </c>
      <c r="AG25" s="70">
        <f t="shared" si="3"/>
        <v>0</v>
      </c>
      <c r="AH25" s="70">
        <f t="shared" si="4"/>
        <v>2</v>
      </c>
      <c r="AI25" s="70">
        <f t="shared" si="5"/>
        <v>2</v>
      </c>
      <c r="AJ25" s="70">
        <f t="shared" si="6"/>
        <v>2</v>
      </c>
      <c r="AK25" s="70">
        <f t="shared" si="7"/>
        <v>1</v>
      </c>
      <c r="AL25" s="70">
        <f t="shared" si="8"/>
        <v>0</v>
      </c>
      <c r="AM25" s="70">
        <f t="shared" si="9"/>
        <v>2</v>
      </c>
      <c r="AN25" s="70">
        <f t="shared" si="10"/>
        <v>1</v>
      </c>
      <c r="AO25" s="70">
        <f t="shared" si="11"/>
        <v>1</v>
      </c>
      <c r="AP25" s="70">
        <f t="shared" si="12"/>
        <v>1</v>
      </c>
      <c r="AQ25" s="70">
        <f t="shared" si="13"/>
        <v>2</v>
      </c>
      <c r="AR25" s="70">
        <f t="shared" si="14"/>
        <v>0</v>
      </c>
      <c r="AS25" s="70">
        <f t="shared" si="15"/>
        <v>0</v>
      </c>
      <c r="AT25" s="70">
        <f t="shared" si="16"/>
        <v>0</v>
      </c>
      <c r="AU25" s="70">
        <f t="shared" si="17"/>
        <v>2</v>
      </c>
      <c r="AV25" s="70">
        <f t="shared" si="18"/>
        <v>1</v>
      </c>
      <c r="AW25" s="70">
        <f t="shared" si="19"/>
        <v>0</v>
      </c>
      <c r="AX25" s="70">
        <f t="shared" si="20"/>
        <v>1</v>
      </c>
      <c r="AY25" s="70">
        <f t="shared" si="21"/>
        <v>0</v>
      </c>
      <c r="AZ25" s="70">
        <f t="shared" si="22"/>
        <v>2</v>
      </c>
      <c r="BA25" s="70">
        <f t="shared" si="23"/>
        <v>2</v>
      </c>
      <c r="BB25" s="70">
        <f t="shared" si="24"/>
        <v>0</v>
      </c>
      <c r="BC25" s="70">
        <f t="shared" si="25"/>
        <v>0</v>
      </c>
    </row>
    <row r="26" spans="1:55" ht="90">
      <c r="A26" s="19" t="s">
        <v>680</v>
      </c>
      <c r="B26" s="19" t="s">
        <v>683</v>
      </c>
      <c r="C26" s="21" t="s">
        <v>684</v>
      </c>
      <c r="D26" s="19" t="s">
        <v>658</v>
      </c>
      <c r="E26" s="57">
        <v>25056</v>
      </c>
      <c r="F26" s="58">
        <v>24764</v>
      </c>
      <c r="G26" s="59">
        <v>33000</v>
      </c>
      <c r="H26" s="60">
        <v>26595</v>
      </c>
      <c r="I26" s="61">
        <v>22400</v>
      </c>
      <c r="J26" s="60">
        <v>20000</v>
      </c>
      <c r="K26" s="65">
        <v>27568</v>
      </c>
      <c r="L26" s="66">
        <v>28677</v>
      </c>
      <c r="M26" s="66">
        <v>18500</v>
      </c>
      <c r="N26" s="66">
        <v>26042</v>
      </c>
      <c r="O26" s="66">
        <v>29900</v>
      </c>
      <c r="P26" s="66">
        <v>30400</v>
      </c>
      <c r="Q26" s="66">
        <v>20138</v>
      </c>
      <c r="R26" s="91">
        <v>15594</v>
      </c>
      <c r="S26" s="66">
        <v>24951</v>
      </c>
      <c r="T26" s="66">
        <v>13000</v>
      </c>
      <c r="U26" s="66">
        <v>33734.900640000007</v>
      </c>
      <c r="V26" s="66">
        <v>25735</v>
      </c>
      <c r="W26" s="66">
        <v>23964</v>
      </c>
      <c r="X26" s="66">
        <v>17306.666666666668</v>
      </c>
      <c r="Y26" s="66">
        <v>33000</v>
      </c>
      <c r="Z26" s="66">
        <v>26180</v>
      </c>
      <c r="AA26" s="66">
        <v>26524</v>
      </c>
      <c r="AB26" s="66">
        <v>14088</v>
      </c>
      <c r="AC26" s="66">
        <v>22000</v>
      </c>
      <c r="AD26" s="67">
        <f t="shared" si="0"/>
        <v>25056</v>
      </c>
      <c r="AE26" s="70">
        <f t="shared" si="1"/>
        <v>2</v>
      </c>
      <c r="AF26" s="70">
        <f t="shared" si="2"/>
        <v>2</v>
      </c>
      <c r="AG26" s="70">
        <f t="shared" si="3"/>
        <v>0</v>
      </c>
      <c r="AH26" s="70">
        <f t="shared" si="4"/>
        <v>1</v>
      </c>
      <c r="AI26" s="70">
        <f t="shared" si="5"/>
        <v>2</v>
      </c>
      <c r="AJ26" s="70">
        <f t="shared" si="6"/>
        <v>0</v>
      </c>
      <c r="AK26" s="70">
        <f t="shared" si="7"/>
        <v>1</v>
      </c>
      <c r="AL26" s="70">
        <f t="shared" si="8"/>
        <v>1</v>
      </c>
      <c r="AM26" s="70">
        <f t="shared" si="9"/>
        <v>0</v>
      </c>
      <c r="AN26" s="70">
        <f t="shared" si="10"/>
        <v>1</v>
      </c>
      <c r="AO26" s="70">
        <f t="shared" si="11"/>
        <v>1</v>
      </c>
      <c r="AP26" s="70">
        <f t="shared" si="12"/>
        <v>0</v>
      </c>
      <c r="AQ26" s="70">
        <f t="shared" si="13"/>
        <v>2</v>
      </c>
      <c r="AR26" s="70">
        <f t="shared" si="14"/>
        <v>0</v>
      </c>
      <c r="AS26" s="70">
        <f t="shared" si="15"/>
        <v>2</v>
      </c>
      <c r="AT26" s="70">
        <f t="shared" si="16"/>
        <v>0</v>
      </c>
      <c r="AU26" s="70">
        <f t="shared" si="17"/>
        <v>0</v>
      </c>
      <c r="AV26" s="70">
        <f t="shared" si="18"/>
        <v>1</v>
      </c>
      <c r="AW26" s="70">
        <f t="shared" si="19"/>
        <v>2</v>
      </c>
      <c r="AX26" s="70">
        <f t="shared" si="20"/>
        <v>0</v>
      </c>
      <c r="AY26" s="70">
        <f t="shared" si="21"/>
        <v>0</v>
      </c>
      <c r="AZ26" s="70">
        <f t="shared" si="22"/>
        <v>1</v>
      </c>
      <c r="BA26" s="70">
        <f t="shared" si="23"/>
        <v>1</v>
      </c>
      <c r="BB26" s="70">
        <f t="shared" si="24"/>
        <v>0</v>
      </c>
      <c r="BC26" s="70">
        <f t="shared" si="25"/>
        <v>2</v>
      </c>
    </row>
    <row r="27" spans="1:55" ht="90">
      <c r="A27" s="19" t="s">
        <v>680</v>
      </c>
      <c r="B27" s="19" t="s">
        <v>683</v>
      </c>
      <c r="C27" s="21" t="s">
        <v>684</v>
      </c>
      <c r="D27" s="19" t="s">
        <v>659</v>
      </c>
      <c r="E27" s="57">
        <v>23829</v>
      </c>
      <c r="F27" s="58">
        <v>23999</v>
      </c>
      <c r="G27" s="59">
        <v>33000</v>
      </c>
      <c r="H27" s="60">
        <v>18663</v>
      </c>
      <c r="I27" s="61">
        <v>22283</v>
      </c>
      <c r="J27" s="60">
        <v>18900</v>
      </c>
      <c r="K27" s="65">
        <v>26775</v>
      </c>
      <c r="L27" s="66">
        <v>30194</v>
      </c>
      <c r="M27" s="66">
        <v>18000</v>
      </c>
      <c r="N27" s="66">
        <v>21473</v>
      </c>
      <c r="O27" s="66">
        <v>29900</v>
      </c>
      <c r="P27" s="66">
        <v>30400</v>
      </c>
      <c r="Q27" s="66">
        <v>20138</v>
      </c>
      <c r="R27" s="91">
        <v>15376</v>
      </c>
      <c r="S27" s="66">
        <v>22780</v>
      </c>
      <c r="T27" s="66">
        <v>12500</v>
      </c>
      <c r="U27" s="66">
        <v>32530.082759999998</v>
      </c>
      <c r="V27" s="66">
        <v>22636</v>
      </c>
      <c r="W27" s="66">
        <v>23964</v>
      </c>
      <c r="X27" s="66">
        <v>16171.111111111111</v>
      </c>
      <c r="Y27" s="66">
        <v>33000</v>
      </c>
      <c r="Z27" s="66">
        <v>23800</v>
      </c>
      <c r="AA27" s="66">
        <v>21569</v>
      </c>
      <c r="AB27" s="66">
        <v>14088</v>
      </c>
      <c r="AC27" s="66">
        <v>21800</v>
      </c>
      <c r="AD27" s="67">
        <f t="shared" si="0"/>
        <v>22636</v>
      </c>
      <c r="AE27" s="70">
        <f t="shared" si="1"/>
        <v>1</v>
      </c>
      <c r="AF27" s="70">
        <f t="shared" si="2"/>
        <v>1</v>
      </c>
      <c r="AG27" s="70">
        <f t="shared" si="3"/>
        <v>0</v>
      </c>
      <c r="AH27" s="70">
        <f t="shared" si="4"/>
        <v>2</v>
      </c>
      <c r="AI27" s="70">
        <f t="shared" si="5"/>
        <v>2</v>
      </c>
      <c r="AJ27" s="70">
        <f t="shared" si="6"/>
        <v>2</v>
      </c>
      <c r="AK27" s="70">
        <f t="shared" si="7"/>
        <v>1</v>
      </c>
      <c r="AL27" s="70">
        <f t="shared" si="8"/>
        <v>0</v>
      </c>
      <c r="AM27" s="70">
        <f t="shared" si="9"/>
        <v>0</v>
      </c>
      <c r="AN27" s="70">
        <f t="shared" si="10"/>
        <v>2</v>
      </c>
      <c r="AO27" s="70">
        <f t="shared" si="11"/>
        <v>0</v>
      </c>
      <c r="AP27" s="70">
        <f t="shared" si="12"/>
        <v>0</v>
      </c>
      <c r="AQ27" s="70">
        <f t="shared" si="13"/>
        <v>2</v>
      </c>
      <c r="AR27" s="70">
        <f t="shared" si="14"/>
        <v>0</v>
      </c>
      <c r="AS27" s="70">
        <f t="shared" si="15"/>
        <v>1</v>
      </c>
      <c r="AT27" s="70">
        <f t="shared" si="16"/>
        <v>0</v>
      </c>
      <c r="AU27" s="70">
        <f t="shared" si="17"/>
        <v>0</v>
      </c>
      <c r="AV27" s="70">
        <f t="shared" si="18"/>
        <v>2</v>
      </c>
      <c r="AW27" s="70">
        <f t="shared" si="19"/>
        <v>1</v>
      </c>
      <c r="AX27" s="70">
        <f t="shared" si="20"/>
        <v>0</v>
      </c>
      <c r="AY27" s="70">
        <f t="shared" si="21"/>
        <v>0</v>
      </c>
      <c r="AZ27" s="70">
        <f t="shared" si="22"/>
        <v>1</v>
      </c>
      <c r="BA27" s="70">
        <f t="shared" si="23"/>
        <v>2</v>
      </c>
      <c r="BB27" s="70">
        <f t="shared" si="24"/>
        <v>0</v>
      </c>
      <c r="BC27" s="70">
        <f t="shared" si="25"/>
        <v>2</v>
      </c>
    </row>
    <row r="28" spans="1:55" ht="90">
      <c r="A28" s="19" t="s">
        <v>680</v>
      </c>
      <c r="B28" s="19" t="s">
        <v>683</v>
      </c>
      <c r="C28" s="21" t="s">
        <v>684</v>
      </c>
      <c r="D28" s="19" t="s">
        <v>660</v>
      </c>
      <c r="E28" s="57">
        <v>25646</v>
      </c>
      <c r="F28" s="58">
        <v>19282</v>
      </c>
      <c r="G28" s="59">
        <v>32000</v>
      </c>
      <c r="H28" s="60">
        <v>22691</v>
      </c>
      <c r="I28" s="61">
        <v>22108</v>
      </c>
      <c r="J28" s="60">
        <v>18000</v>
      </c>
      <c r="K28" s="65">
        <v>26180</v>
      </c>
      <c r="L28" s="66">
        <v>30026</v>
      </c>
      <c r="M28" s="66">
        <v>17000</v>
      </c>
      <c r="N28" s="66">
        <v>25491</v>
      </c>
      <c r="O28" s="66">
        <v>27900</v>
      </c>
      <c r="P28" s="66">
        <v>30400</v>
      </c>
      <c r="Q28" s="66">
        <v>20138</v>
      </c>
      <c r="R28" s="91">
        <v>15160</v>
      </c>
      <c r="S28" s="66">
        <v>23708</v>
      </c>
      <c r="T28" s="66">
        <v>12000</v>
      </c>
      <c r="U28" s="66">
        <v>31325.264879999999</v>
      </c>
      <c r="V28" s="66">
        <v>24026</v>
      </c>
      <c r="W28" s="66">
        <v>23964</v>
      </c>
      <c r="X28" s="66">
        <v>16063.333333333332</v>
      </c>
      <c r="Y28" s="66">
        <v>32000</v>
      </c>
      <c r="Z28" s="66">
        <v>24990</v>
      </c>
      <c r="AA28" s="66">
        <v>25375</v>
      </c>
      <c r="AB28" s="66">
        <v>14088</v>
      </c>
      <c r="AC28" s="66">
        <v>21600</v>
      </c>
      <c r="AD28" s="67">
        <f t="shared" si="0"/>
        <v>23964</v>
      </c>
      <c r="AE28" s="70">
        <f t="shared" si="1"/>
        <v>1</v>
      </c>
      <c r="AF28" s="70">
        <f t="shared" si="2"/>
        <v>2</v>
      </c>
      <c r="AG28" s="70">
        <f t="shared" si="3"/>
        <v>0</v>
      </c>
      <c r="AH28" s="70">
        <f t="shared" si="4"/>
        <v>2</v>
      </c>
      <c r="AI28" s="70">
        <f t="shared" si="5"/>
        <v>2</v>
      </c>
      <c r="AJ28" s="70">
        <f t="shared" si="6"/>
        <v>0</v>
      </c>
      <c r="AK28" s="70">
        <f t="shared" si="7"/>
        <v>1</v>
      </c>
      <c r="AL28" s="70">
        <f t="shared" si="8"/>
        <v>0</v>
      </c>
      <c r="AM28" s="70">
        <f t="shared" si="9"/>
        <v>0</v>
      </c>
      <c r="AN28" s="70">
        <f t="shared" si="10"/>
        <v>1</v>
      </c>
      <c r="AO28" s="70">
        <f t="shared" si="11"/>
        <v>1</v>
      </c>
      <c r="AP28" s="70">
        <f t="shared" si="12"/>
        <v>0</v>
      </c>
      <c r="AQ28" s="70">
        <f t="shared" si="13"/>
        <v>2</v>
      </c>
      <c r="AR28" s="70">
        <f t="shared" si="14"/>
        <v>0</v>
      </c>
      <c r="AS28" s="70">
        <f t="shared" si="15"/>
        <v>2</v>
      </c>
      <c r="AT28" s="70">
        <f t="shared" si="16"/>
        <v>0</v>
      </c>
      <c r="AU28" s="70">
        <f t="shared" si="17"/>
        <v>0</v>
      </c>
      <c r="AV28" s="70">
        <f t="shared" si="18"/>
        <v>1</v>
      </c>
      <c r="AW28" s="70">
        <f t="shared" si="19"/>
        <v>2</v>
      </c>
      <c r="AX28" s="70">
        <f t="shared" si="20"/>
        <v>0</v>
      </c>
      <c r="AY28" s="70">
        <f t="shared" si="21"/>
        <v>0</v>
      </c>
      <c r="AZ28" s="70">
        <f t="shared" si="22"/>
        <v>1</v>
      </c>
      <c r="BA28" s="70">
        <f t="shared" si="23"/>
        <v>1</v>
      </c>
      <c r="BB28" s="70">
        <f t="shared" si="24"/>
        <v>0</v>
      </c>
      <c r="BC28" s="70">
        <f t="shared" si="25"/>
        <v>2</v>
      </c>
    </row>
    <row r="29" spans="1:55" ht="60">
      <c r="A29" s="19" t="s">
        <v>680</v>
      </c>
      <c r="B29" s="19" t="s">
        <v>685</v>
      </c>
      <c r="C29" s="21" t="s">
        <v>686</v>
      </c>
      <c r="D29" s="19" t="s">
        <v>658</v>
      </c>
      <c r="E29" s="57">
        <v>22037</v>
      </c>
      <c r="F29" s="58">
        <v>16713</v>
      </c>
      <c r="G29" s="59">
        <v>25000</v>
      </c>
      <c r="H29" s="60">
        <v>20320</v>
      </c>
      <c r="I29" s="61">
        <v>19541</v>
      </c>
      <c r="J29" s="60">
        <v>16500</v>
      </c>
      <c r="K29" s="65">
        <v>21618</v>
      </c>
      <c r="L29" s="66">
        <v>20242</v>
      </c>
      <c r="M29" s="66">
        <v>16000</v>
      </c>
      <c r="N29" s="66">
        <v>21139</v>
      </c>
      <c r="O29" s="66">
        <v>16900</v>
      </c>
      <c r="P29" s="66">
        <v>24250</v>
      </c>
      <c r="Q29" s="66">
        <v>16477</v>
      </c>
      <c r="R29" s="91">
        <v>11477</v>
      </c>
      <c r="S29" s="66">
        <v>22811</v>
      </c>
      <c r="T29" s="66">
        <v>11000</v>
      </c>
      <c r="U29" s="66">
        <v>28915.629120000005</v>
      </c>
      <c r="V29" s="66">
        <v>21379</v>
      </c>
      <c r="W29" s="66">
        <v>21259</v>
      </c>
      <c r="X29" s="66">
        <v>13004.444444444443</v>
      </c>
      <c r="Y29" s="66">
        <v>25000</v>
      </c>
      <c r="Z29" s="66">
        <v>22610</v>
      </c>
      <c r="AA29" s="66">
        <v>17658</v>
      </c>
      <c r="AB29" s="66">
        <v>12180</v>
      </c>
      <c r="AC29" s="66">
        <v>20000</v>
      </c>
      <c r="AD29" s="67">
        <f t="shared" si="0"/>
        <v>20242</v>
      </c>
      <c r="AE29" s="70">
        <f t="shared" si="1"/>
        <v>1</v>
      </c>
      <c r="AF29" s="70">
        <f t="shared" si="2"/>
        <v>2</v>
      </c>
      <c r="AG29" s="70">
        <f t="shared" si="3"/>
        <v>0</v>
      </c>
      <c r="AH29" s="70">
        <f t="shared" si="4"/>
        <v>1</v>
      </c>
      <c r="AI29" s="70">
        <f t="shared" si="5"/>
        <v>2</v>
      </c>
      <c r="AJ29" s="70">
        <f t="shared" si="6"/>
        <v>2</v>
      </c>
      <c r="AK29" s="70">
        <f t="shared" si="7"/>
        <v>1</v>
      </c>
      <c r="AL29" s="70">
        <f t="shared" si="8"/>
        <v>2</v>
      </c>
      <c r="AM29" s="70">
        <f t="shared" si="9"/>
        <v>0</v>
      </c>
      <c r="AN29" s="70">
        <f t="shared" si="10"/>
        <v>1</v>
      </c>
      <c r="AO29" s="70">
        <f t="shared" si="11"/>
        <v>2</v>
      </c>
      <c r="AP29" s="70">
        <f t="shared" si="12"/>
        <v>1</v>
      </c>
      <c r="AQ29" s="70">
        <f t="shared" si="13"/>
        <v>2</v>
      </c>
      <c r="AR29" s="70">
        <f t="shared" si="14"/>
        <v>0</v>
      </c>
      <c r="AS29" s="70">
        <f t="shared" si="15"/>
        <v>1</v>
      </c>
      <c r="AT29" s="70">
        <f t="shared" si="16"/>
        <v>0</v>
      </c>
      <c r="AU29" s="70">
        <f t="shared" si="17"/>
        <v>0</v>
      </c>
      <c r="AV29" s="70">
        <f t="shared" si="18"/>
        <v>1</v>
      </c>
      <c r="AW29" s="70">
        <f t="shared" si="19"/>
        <v>1</v>
      </c>
      <c r="AX29" s="70">
        <f t="shared" si="20"/>
        <v>0</v>
      </c>
      <c r="AY29" s="70">
        <f t="shared" si="21"/>
        <v>0</v>
      </c>
      <c r="AZ29" s="70">
        <f t="shared" si="22"/>
        <v>1</v>
      </c>
      <c r="BA29" s="70">
        <f t="shared" si="23"/>
        <v>2</v>
      </c>
      <c r="BB29" s="70">
        <f t="shared" si="24"/>
        <v>0</v>
      </c>
      <c r="BC29" s="70">
        <f t="shared" si="25"/>
        <v>2</v>
      </c>
    </row>
    <row r="30" spans="1:55" ht="60">
      <c r="A30" s="19" t="s">
        <v>680</v>
      </c>
      <c r="B30" s="19" t="s">
        <v>685</v>
      </c>
      <c r="C30" s="21" t="s">
        <v>686</v>
      </c>
      <c r="D30" s="19" t="s">
        <v>659</v>
      </c>
      <c r="E30" s="57">
        <v>20424</v>
      </c>
      <c r="F30" s="58">
        <v>19667</v>
      </c>
      <c r="G30" s="59">
        <v>24000</v>
      </c>
      <c r="H30" s="60">
        <v>19202</v>
      </c>
      <c r="I30" s="61">
        <v>19425.000000000004</v>
      </c>
      <c r="J30" s="60">
        <v>16000</v>
      </c>
      <c r="K30" s="65">
        <v>20825</v>
      </c>
      <c r="L30" s="66">
        <v>20242</v>
      </c>
      <c r="M30" s="66">
        <v>15500</v>
      </c>
      <c r="N30" s="66">
        <v>22263</v>
      </c>
      <c r="O30" s="66">
        <v>16900</v>
      </c>
      <c r="P30" s="66">
        <v>24250</v>
      </c>
      <c r="Q30" s="66">
        <v>16477</v>
      </c>
      <c r="R30" s="91">
        <v>11045</v>
      </c>
      <c r="S30" s="66">
        <v>21565</v>
      </c>
      <c r="T30" s="66">
        <v>10500</v>
      </c>
      <c r="U30" s="66">
        <v>27710.811240000003</v>
      </c>
      <c r="V30" s="66">
        <v>22566</v>
      </c>
      <c r="W30" s="66">
        <v>21259</v>
      </c>
      <c r="X30" s="66">
        <v>12402.222222222223</v>
      </c>
      <c r="Y30" s="66">
        <v>24000</v>
      </c>
      <c r="Z30" s="66">
        <v>17850</v>
      </c>
      <c r="AA30" s="66">
        <v>21002</v>
      </c>
      <c r="AB30" s="66">
        <v>12180</v>
      </c>
      <c r="AC30" s="66">
        <v>19780</v>
      </c>
      <c r="AD30" s="67">
        <f t="shared" si="0"/>
        <v>19780</v>
      </c>
      <c r="AE30" s="70">
        <f t="shared" si="1"/>
        <v>1</v>
      </c>
      <c r="AF30" s="70">
        <f t="shared" si="2"/>
        <v>2</v>
      </c>
      <c r="AG30" s="70">
        <f t="shared" si="3"/>
        <v>0</v>
      </c>
      <c r="AH30" s="70">
        <f t="shared" si="4"/>
        <v>2</v>
      </c>
      <c r="AI30" s="70">
        <f t="shared" si="5"/>
        <v>2</v>
      </c>
      <c r="AJ30" s="70">
        <f t="shared" si="6"/>
        <v>2</v>
      </c>
      <c r="AK30" s="70">
        <f t="shared" si="7"/>
        <v>1</v>
      </c>
      <c r="AL30" s="70">
        <f t="shared" si="8"/>
        <v>1</v>
      </c>
      <c r="AM30" s="70">
        <f t="shared" si="9"/>
        <v>0</v>
      </c>
      <c r="AN30" s="70">
        <f t="shared" si="10"/>
        <v>1</v>
      </c>
      <c r="AO30" s="70">
        <f t="shared" si="11"/>
        <v>2</v>
      </c>
      <c r="AP30" s="70">
        <f t="shared" si="12"/>
        <v>0</v>
      </c>
      <c r="AQ30" s="70">
        <f t="shared" si="13"/>
        <v>2</v>
      </c>
      <c r="AR30" s="70">
        <f t="shared" si="14"/>
        <v>0</v>
      </c>
      <c r="AS30" s="70">
        <f t="shared" si="15"/>
        <v>1</v>
      </c>
      <c r="AT30" s="70">
        <f t="shared" si="16"/>
        <v>0</v>
      </c>
      <c r="AU30" s="70">
        <f t="shared" si="17"/>
        <v>0</v>
      </c>
      <c r="AV30" s="70">
        <f t="shared" si="18"/>
        <v>1</v>
      </c>
      <c r="AW30" s="70">
        <f t="shared" si="19"/>
        <v>1</v>
      </c>
      <c r="AX30" s="70">
        <f t="shared" si="20"/>
        <v>0</v>
      </c>
      <c r="AY30" s="70">
        <f t="shared" si="21"/>
        <v>0</v>
      </c>
      <c r="AZ30" s="70">
        <f t="shared" si="22"/>
        <v>2</v>
      </c>
      <c r="BA30" s="70">
        <f t="shared" si="23"/>
        <v>1</v>
      </c>
      <c r="BB30" s="70">
        <f t="shared" si="24"/>
        <v>0</v>
      </c>
      <c r="BC30" s="70">
        <f t="shared" si="25"/>
        <v>2</v>
      </c>
    </row>
    <row r="31" spans="1:55" ht="60">
      <c r="A31" s="19" t="s">
        <v>680</v>
      </c>
      <c r="B31" s="19" t="s">
        <v>685</v>
      </c>
      <c r="C31" s="21" t="s">
        <v>686</v>
      </c>
      <c r="D31" s="19" t="s">
        <v>660</v>
      </c>
      <c r="E31" s="57">
        <v>21768</v>
      </c>
      <c r="F31" s="58">
        <v>20495</v>
      </c>
      <c r="G31" s="59">
        <v>23000</v>
      </c>
      <c r="H31" s="60">
        <v>21854</v>
      </c>
      <c r="I31" s="61">
        <v>19250</v>
      </c>
      <c r="J31" s="60">
        <v>15500</v>
      </c>
      <c r="K31" s="65">
        <v>20230</v>
      </c>
      <c r="L31" s="66">
        <v>20242</v>
      </c>
      <c r="M31" s="66">
        <v>15000</v>
      </c>
      <c r="N31" s="66">
        <v>20345</v>
      </c>
      <c r="O31" s="66">
        <v>15000</v>
      </c>
      <c r="P31" s="66">
        <v>24250</v>
      </c>
      <c r="Q31" s="66">
        <v>16477</v>
      </c>
      <c r="R31" s="91">
        <v>10828</v>
      </c>
      <c r="S31" s="66">
        <v>18271</v>
      </c>
      <c r="T31" s="66">
        <v>10000</v>
      </c>
      <c r="U31" s="66">
        <v>26505.993360000004</v>
      </c>
      <c r="V31" s="66">
        <v>19756</v>
      </c>
      <c r="W31" s="66">
        <v>21259</v>
      </c>
      <c r="X31" s="66">
        <v>11997.777777777777</v>
      </c>
      <c r="Y31" s="66">
        <v>23000</v>
      </c>
      <c r="Z31" s="66">
        <v>20230</v>
      </c>
      <c r="AA31" s="66">
        <v>21214</v>
      </c>
      <c r="AB31" s="66">
        <v>12043</v>
      </c>
      <c r="AC31" s="66">
        <v>19500</v>
      </c>
      <c r="AD31" s="67">
        <f t="shared" si="0"/>
        <v>20230</v>
      </c>
      <c r="AE31" s="70">
        <f t="shared" si="1"/>
        <v>1</v>
      </c>
      <c r="AF31" s="70">
        <f t="shared" si="2"/>
        <v>1</v>
      </c>
      <c r="AG31" s="70">
        <f t="shared" si="3"/>
        <v>1</v>
      </c>
      <c r="AH31" s="70">
        <f t="shared" si="4"/>
        <v>1</v>
      </c>
      <c r="AI31" s="70">
        <f t="shared" si="5"/>
        <v>2</v>
      </c>
      <c r="AJ31" s="70">
        <f t="shared" si="6"/>
        <v>0</v>
      </c>
      <c r="AK31" s="70">
        <f t="shared" si="7"/>
        <v>2</v>
      </c>
      <c r="AL31" s="70">
        <f t="shared" si="8"/>
        <v>1</v>
      </c>
      <c r="AM31" s="70">
        <f t="shared" si="9"/>
        <v>0</v>
      </c>
      <c r="AN31" s="70">
        <f t="shared" si="10"/>
        <v>1</v>
      </c>
      <c r="AO31" s="70">
        <f t="shared" si="11"/>
        <v>0</v>
      </c>
      <c r="AP31" s="70">
        <f t="shared" si="12"/>
        <v>1</v>
      </c>
      <c r="AQ31" s="70">
        <f t="shared" si="13"/>
        <v>2</v>
      </c>
      <c r="AR31" s="70">
        <f t="shared" si="14"/>
        <v>0</v>
      </c>
      <c r="AS31" s="70">
        <f t="shared" si="15"/>
        <v>2</v>
      </c>
      <c r="AT31" s="70">
        <f t="shared" si="16"/>
        <v>0</v>
      </c>
      <c r="AU31" s="70">
        <f t="shared" si="17"/>
        <v>0</v>
      </c>
      <c r="AV31" s="70">
        <f t="shared" si="18"/>
        <v>2</v>
      </c>
      <c r="AW31" s="70">
        <f t="shared" si="19"/>
        <v>1</v>
      </c>
      <c r="AX31" s="70">
        <f t="shared" si="20"/>
        <v>0</v>
      </c>
      <c r="AY31" s="70">
        <f t="shared" si="21"/>
        <v>1</v>
      </c>
      <c r="AZ31" s="70">
        <f t="shared" si="22"/>
        <v>2</v>
      </c>
      <c r="BA31" s="70">
        <f t="shared" si="23"/>
        <v>1</v>
      </c>
      <c r="BB31" s="70">
        <f t="shared" si="24"/>
        <v>0</v>
      </c>
      <c r="BC31" s="70">
        <f t="shared" si="25"/>
        <v>2</v>
      </c>
    </row>
    <row r="32" spans="1:55" ht="30">
      <c r="A32" s="19" t="s">
        <v>680</v>
      </c>
      <c r="B32" s="19" t="s">
        <v>687</v>
      </c>
      <c r="C32" s="22"/>
      <c r="D32" s="24"/>
      <c r="E32" s="57">
        <v>27998</v>
      </c>
      <c r="F32" s="58">
        <v>26094</v>
      </c>
      <c r="G32" s="59">
        <v>32000</v>
      </c>
      <c r="H32" s="60">
        <v>24614</v>
      </c>
      <c r="I32" s="61">
        <v>26600.000000000004</v>
      </c>
      <c r="J32" s="60">
        <v>23800</v>
      </c>
      <c r="K32" s="65">
        <v>27568</v>
      </c>
      <c r="L32" s="66">
        <v>30363</v>
      </c>
      <c r="M32" s="66">
        <v>23000</v>
      </c>
      <c r="N32" s="66">
        <v>26476</v>
      </c>
      <c r="O32" s="66">
        <v>23400</v>
      </c>
      <c r="P32" s="66">
        <v>29400</v>
      </c>
      <c r="Q32" s="66">
        <v>18308</v>
      </c>
      <c r="R32" s="91">
        <v>12994</v>
      </c>
      <c r="S32" s="66">
        <v>26340</v>
      </c>
      <c r="T32" s="66">
        <v>12000</v>
      </c>
      <c r="U32" s="66">
        <v>45783.079440000001</v>
      </c>
      <c r="V32" s="66">
        <v>26841</v>
      </c>
      <c r="W32" s="66">
        <v>24352</v>
      </c>
      <c r="X32" s="66">
        <v>12265.555555555555</v>
      </c>
      <c r="Y32" s="66">
        <v>32000</v>
      </c>
      <c r="Z32" s="66">
        <v>26180</v>
      </c>
      <c r="AA32" s="66">
        <v>24157</v>
      </c>
      <c r="AB32" s="66">
        <v>19159</v>
      </c>
      <c r="AC32" s="66">
        <v>23000</v>
      </c>
      <c r="AD32" s="67">
        <f t="shared" si="0"/>
        <v>26094</v>
      </c>
      <c r="AE32" s="70">
        <f t="shared" si="1"/>
        <v>1</v>
      </c>
      <c r="AF32" s="70">
        <f t="shared" si="2"/>
        <v>2</v>
      </c>
      <c r="AG32" s="70">
        <f t="shared" si="3"/>
        <v>0</v>
      </c>
      <c r="AH32" s="70">
        <f t="shared" si="4"/>
        <v>2</v>
      </c>
      <c r="AI32" s="70">
        <f t="shared" si="5"/>
        <v>1</v>
      </c>
      <c r="AJ32" s="70">
        <f t="shared" si="6"/>
        <v>2</v>
      </c>
      <c r="AK32" s="70">
        <f t="shared" si="7"/>
        <v>1</v>
      </c>
      <c r="AL32" s="70">
        <f t="shared" si="8"/>
        <v>1</v>
      </c>
      <c r="AM32" s="70">
        <f t="shared" si="9"/>
        <v>2</v>
      </c>
      <c r="AN32" s="70">
        <f t="shared" si="10"/>
        <v>1</v>
      </c>
      <c r="AO32" s="70">
        <f t="shared" si="11"/>
        <v>2</v>
      </c>
      <c r="AP32" s="70">
        <f t="shared" si="12"/>
        <v>1</v>
      </c>
      <c r="AQ32" s="70">
        <f t="shared" si="13"/>
        <v>0</v>
      </c>
      <c r="AR32" s="70">
        <f t="shared" si="14"/>
        <v>0</v>
      </c>
      <c r="AS32" s="70">
        <f t="shared" si="15"/>
        <v>1</v>
      </c>
      <c r="AT32" s="70">
        <f t="shared" si="16"/>
        <v>0</v>
      </c>
      <c r="AU32" s="70">
        <f t="shared" si="17"/>
        <v>0</v>
      </c>
      <c r="AV32" s="70">
        <f t="shared" si="18"/>
        <v>1</v>
      </c>
      <c r="AW32" s="70">
        <f t="shared" si="19"/>
        <v>2</v>
      </c>
      <c r="AX32" s="70">
        <f t="shared" si="20"/>
        <v>0</v>
      </c>
      <c r="AY32" s="70">
        <f t="shared" si="21"/>
        <v>0</v>
      </c>
      <c r="AZ32" s="70">
        <f t="shared" si="22"/>
        <v>1</v>
      </c>
      <c r="BA32" s="70">
        <f t="shared" si="23"/>
        <v>2</v>
      </c>
      <c r="BB32" s="70">
        <f t="shared" si="24"/>
        <v>0</v>
      </c>
      <c r="BC32" s="70">
        <f t="shared" si="25"/>
        <v>2</v>
      </c>
    </row>
    <row r="33" spans="5:55">
      <c r="E33" s="68"/>
      <c r="F33" s="68">
        <f t="shared" ref="F33:BC33" si="26">SUM(F2:F32)</f>
        <v>1543006</v>
      </c>
      <c r="G33" s="68">
        <f t="shared" si="26"/>
        <v>2720200</v>
      </c>
      <c r="H33" s="68">
        <f t="shared" si="26"/>
        <v>1496780</v>
      </c>
      <c r="I33" s="68">
        <f t="shared" si="26"/>
        <v>1356009</v>
      </c>
      <c r="J33" s="68">
        <f t="shared" si="26"/>
        <v>1267991</v>
      </c>
      <c r="K33" s="68">
        <f t="shared" si="26"/>
        <v>1777661</v>
      </c>
      <c r="L33" s="68">
        <f t="shared" si="26"/>
        <v>1714844</v>
      </c>
      <c r="M33" s="68">
        <f t="shared" si="26"/>
        <v>1179500</v>
      </c>
      <c r="N33" s="68">
        <f t="shared" si="26"/>
        <v>1530665</v>
      </c>
      <c r="O33" s="68">
        <f t="shared" si="26"/>
        <v>1986100</v>
      </c>
      <c r="P33" s="68">
        <f t="shared" si="26"/>
        <v>2102600</v>
      </c>
      <c r="Q33" s="68">
        <f t="shared" si="26"/>
        <v>2774711</v>
      </c>
      <c r="R33" s="68">
        <f t="shared" si="26"/>
        <v>1150167</v>
      </c>
      <c r="S33" s="68">
        <f t="shared" si="26"/>
        <v>1557129</v>
      </c>
      <c r="T33" s="68">
        <f t="shared" si="26"/>
        <v>964000</v>
      </c>
      <c r="U33" s="68">
        <f t="shared" si="26"/>
        <v>1375902.0189599993</v>
      </c>
      <c r="V33" s="68">
        <f t="shared" si="26"/>
        <v>1560730</v>
      </c>
      <c r="W33" s="68">
        <f t="shared" si="26"/>
        <v>1744377</v>
      </c>
      <c r="X33" s="68">
        <f t="shared" si="26"/>
        <v>1191293.3333333333</v>
      </c>
      <c r="Y33" s="68">
        <f t="shared" si="26"/>
        <v>2720200</v>
      </c>
      <c r="Z33" s="68">
        <f t="shared" si="26"/>
        <v>1546286</v>
      </c>
      <c r="AA33" s="68">
        <f t="shared" si="26"/>
        <v>1429349</v>
      </c>
      <c r="AB33" s="68">
        <f t="shared" si="26"/>
        <v>1325805</v>
      </c>
      <c r="AC33" s="68"/>
      <c r="AD33" s="68">
        <f t="shared" si="26"/>
        <v>1528630.0694800001</v>
      </c>
      <c r="AE33" s="68">
        <f t="shared" si="26"/>
        <v>40</v>
      </c>
      <c r="AF33" s="68">
        <f t="shared" si="26"/>
        <v>49</v>
      </c>
      <c r="AG33" s="68">
        <f t="shared" si="26"/>
        <v>1</v>
      </c>
      <c r="AH33" s="68">
        <f t="shared" si="26"/>
        <v>48</v>
      </c>
      <c r="AI33" s="68">
        <f t="shared" si="26"/>
        <v>55</v>
      </c>
      <c r="AJ33" s="68">
        <f t="shared" si="26"/>
        <v>40</v>
      </c>
      <c r="AK33" s="68">
        <f t="shared" si="26"/>
        <v>30</v>
      </c>
      <c r="AL33" s="68">
        <f t="shared" si="26"/>
        <v>20</v>
      </c>
      <c r="AM33" s="68">
        <f t="shared" si="26"/>
        <v>26</v>
      </c>
      <c r="AN33" s="68">
        <f t="shared" si="26"/>
        <v>49</v>
      </c>
      <c r="AO33" s="68">
        <f t="shared" si="26"/>
        <v>22</v>
      </c>
      <c r="AP33" s="68">
        <f t="shared" si="26"/>
        <v>9</v>
      </c>
      <c r="AQ33" s="68">
        <f t="shared" si="26"/>
        <v>24</v>
      </c>
      <c r="AR33" s="68">
        <f t="shared" si="26"/>
        <v>17</v>
      </c>
      <c r="AS33" s="68">
        <f t="shared" si="26"/>
        <v>38</v>
      </c>
      <c r="AT33" s="68">
        <f t="shared" si="26"/>
        <v>6</v>
      </c>
      <c r="AU33" s="68">
        <f t="shared" si="26"/>
        <v>24</v>
      </c>
      <c r="AV33" s="68">
        <f t="shared" si="26"/>
        <v>40</v>
      </c>
      <c r="AW33" s="68">
        <f t="shared" si="26"/>
        <v>22</v>
      </c>
      <c r="AX33" s="68">
        <f t="shared" si="26"/>
        <v>27</v>
      </c>
      <c r="AY33" s="68">
        <f t="shared" si="26"/>
        <v>1</v>
      </c>
      <c r="AZ33" s="68">
        <f t="shared" si="26"/>
        <v>42</v>
      </c>
      <c r="BA33" s="68">
        <f t="shared" si="26"/>
        <v>53</v>
      </c>
      <c r="BB33" s="68">
        <f t="shared" si="26"/>
        <v>6</v>
      </c>
      <c r="BC33" s="68">
        <f t="shared" si="26"/>
        <v>31</v>
      </c>
    </row>
    <row r="34" spans="5:55">
      <c r="AE34" s="69"/>
      <c r="AF34" s="69"/>
      <c r="AG34" s="69"/>
      <c r="AH34" s="69"/>
      <c r="AI34" s="69"/>
      <c r="AJ34" s="69"/>
      <c r="AK34" s="69"/>
      <c r="AL34" s="69"/>
      <c r="AM34" s="69"/>
    </row>
    <row r="35" spans="5:55">
      <c r="AE35" s="69"/>
      <c r="AF35" s="69"/>
      <c r="AG35" s="69"/>
      <c r="AH35" s="69"/>
      <c r="AI35" s="69"/>
      <c r="AJ35" s="69"/>
      <c r="AK35" s="69"/>
      <c r="AL35" s="69"/>
      <c r="AM35" s="69"/>
    </row>
    <row r="36" spans="5:55">
      <c r="AE36" s="69"/>
      <c r="AF36" s="69"/>
      <c r="AG36" s="69"/>
      <c r="AH36" s="69"/>
      <c r="AI36" s="69"/>
      <c r="AJ36" s="69"/>
      <c r="AK36" s="69"/>
      <c r="AL36" s="69"/>
      <c r="AM36" s="69"/>
    </row>
    <row r="37" spans="5:55">
      <c r="AE37" s="69"/>
      <c r="AF37" s="69"/>
      <c r="AG37" s="69"/>
      <c r="AH37" s="69"/>
      <c r="AI37" s="69"/>
      <c r="AJ37" s="69"/>
      <c r="AK37" s="69"/>
      <c r="AL37" s="69"/>
      <c r="AM37" s="69"/>
    </row>
    <row r="38" spans="5:55">
      <c r="AE38" s="69"/>
      <c r="AF38" s="69"/>
      <c r="AG38" s="69"/>
      <c r="AH38" s="69"/>
      <c r="AI38" s="69"/>
      <c r="AJ38" s="69"/>
      <c r="AK38" s="69"/>
      <c r="AL38" s="69"/>
      <c r="AM38" s="69"/>
    </row>
    <row r="39" spans="5:55">
      <c r="AE39" s="69"/>
      <c r="AF39" s="69"/>
      <c r="AG39" s="69"/>
      <c r="AH39" s="69"/>
      <c r="AI39" s="69"/>
      <c r="AJ39" s="69"/>
      <c r="AK39" s="69"/>
      <c r="AL39" s="69"/>
      <c r="AM39" s="69"/>
    </row>
    <row r="40" spans="5:55">
      <c r="AE40" s="69"/>
      <c r="AF40" s="69"/>
      <c r="AG40" s="69"/>
      <c r="AH40" s="69"/>
      <c r="AI40" s="69"/>
      <c r="AJ40" s="69"/>
      <c r="AK40" s="69"/>
      <c r="AL40" s="69"/>
      <c r="AM40" s="69"/>
    </row>
    <row r="41" spans="5:55">
      <c r="AE41" s="69"/>
      <c r="AF41" s="69"/>
      <c r="AG41" s="69"/>
      <c r="AH41" s="69"/>
      <c r="AI41" s="69"/>
      <c r="AJ41" s="69"/>
      <c r="AK41" s="69"/>
      <c r="AL41" s="69"/>
      <c r="AM41" s="69"/>
    </row>
    <row r="42" spans="5:55">
      <c r="AE42" s="69"/>
      <c r="AF42" s="69"/>
      <c r="AG42" s="69"/>
      <c r="AH42" s="69"/>
      <c r="AI42" s="69"/>
      <c r="AJ42" s="69"/>
      <c r="AK42" s="69"/>
      <c r="AL42" s="69"/>
      <c r="AM42" s="69"/>
    </row>
    <row r="43" spans="5:55">
      <c r="AE43" s="69"/>
      <c r="AF43" s="69"/>
      <c r="AG43" s="69"/>
      <c r="AH43" s="69"/>
      <c r="AI43" s="69"/>
      <c r="AJ43" s="69"/>
      <c r="AK43" s="69"/>
      <c r="AL43" s="69"/>
      <c r="AM43" s="69"/>
    </row>
    <row r="44" spans="5:55">
      <c r="AE44" s="69"/>
      <c r="AF44" s="69"/>
      <c r="AG44" s="69"/>
      <c r="AH44" s="69"/>
      <c r="AI44" s="69"/>
      <c r="AJ44" s="69"/>
      <c r="AK44" s="69"/>
      <c r="AL44" s="69"/>
      <c r="AM44" s="69"/>
    </row>
    <row r="45" spans="5:55">
      <c r="AE45" s="69"/>
      <c r="AF45" s="69"/>
      <c r="AG45" s="69"/>
      <c r="AH45" s="69"/>
      <c r="AI45" s="69"/>
      <c r="AJ45" s="69"/>
      <c r="AK45" s="69"/>
      <c r="AL45" s="69"/>
      <c r="AM45" s="69"/>
    </row>
    <row r="46" spans="5:55">
      <c r="AE46" s="69"/>
      <c r="AF46" s="69"/>
      <c r="AG46" s="69"/>
      <c r="AH46" s="69"/>
      <c r="AI46" s="69"/>
      <c r="AJ46" s="69"/>
      <c r="AK46" s="69"/>
      <c r="AL46" s="69"/>
      <c r="AM46" s="69"/>
    </row>
    <row r="47" spans="5:55">
      <c r="AE47" s="69"/>
      <c r="AF47" s="69"/>
      <c r="AG47" s="69"/>
      <c r="AH47" s="69"/>
      <c r="AI47" s="69"/>
      <c r="AJ47" s="69"/>
      <c r="AK47" s="69"/>
      <c r="AL47" s="69"/>
      <c r="AM47" s="69"/>
    </row>
  </sheetData>
  <sheetProtection algorithmName="SHA-512" hashValue="vd3/hnanbpt4JxwZrDVQt7GTVT8xc/uTp9tLglOttPcs6MmOP//qlzU1x9083LMfiZ23hE3S+2aRh3M3W4++MQ==" saltValue="Kevu3vQTZWPGrSUd38lfG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B5E6FD-7F20-4A66-87A1-289DD7224066}">
  <ds:schemaRefs>
    <ds:schemaRef ds:uri="http://schemas.microsoft.com/office/2006/metadata/properties"/>
    <ds:schemaRef ds:uri="http://schemas.microsoft.com/office/infopath/2007/PartnerControls"/>
    <ds:schemaRef ds:uri="0492cccb-6647-486e-854d-ea79f74918b5"/>
    <ds:schemaRef ds:uri="e817aef0-ee18-43df-8fb6-a8e286a8ac2b"/>
  </ds:schemaRefs>
</ds:datastoreItem>
</file>

<file path=customXml/itemProps3.xml><?xml version="1.0" encoding="utf-8"?>
<ds:datastoreItem xmlns:ds="http://schemas.openxmlformats.org/officeDocument/2006/customXml" ds:itemID="{B8089D33-940D-4D77-8250-6347688E23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2024-04-17T21:28:41Z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