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juanestebanhoyosacosta/Desktop/"/>
    </mc:Choice>
  </mc:AlternateContent>
  <xr:revisionPtr revIDLastSave="0" documentId="13_ncr:1_{4BDD9B56-FB43-6940-B198-187CACFA0AAC}" xr6:coauthVersionLast="47" xr6:coauthVersionMax="47" xr10:uidLastSave="{00000000-0000-0000-0000-000000000000}"/>
  <bookViews>
    <workbookView xWindow="0" yWindow="860" windowWidth="34200" windowHeight="21380" activeTab="1" xr2:uid="{E94CA742-2954-6043-B523-0AB059AFE926}"/>
  </bookViews>
  <sheets>
    <sheet name="SEG VALLE DE ABURRA" sheetId="6" r:id="rId1"/>
    <sheet name="SEG MICRO EMPRESAS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" i="6" l="1"/>
  <c r="AC11" i="6"/>
  <c r="AC3" i="9" l="1"/>
  <c r="AC20" i="6" l="1"/>
  <c r="AC21" i="6"/>
  <c r="AC22" i="6"/>
  <c r="AC23" i="6"/>
  <c r="AC24" i="6"/>
  <c r="AC25" i="6"/>
  <c r="AC26" i="6"/>
  <c r="AC27" i="6"/>
  <c r="AC4" i="6"/>
  <c r="AC5" i="6"/>
  <c r="AC6" i="6"/>
  <c r="AC7" i="6"/>
  <c r="AC8" i="6"/>
  <c r="AC9" i="6"/>
  <c r="AC10" i="6"/>
  <c r="AC12" i="6"/>
  <c r="AC13" i="6"/>
  <c r="AC14" i="6"/>
  <c r="AC15" i="6"/>
  <c r="AC16" i="6"/>
  <c r="AC17" i="6"/>
  <c r="AC18" i="6"/>
  <c r="AC19" i="6"/>
</calcChain>
</file>

<file path=xl/sharedStrings.xml><?xml version="1.0" encoding="utf-8"?>
<sst xmlns="http://schemas.openxmlformats.org/spreadsheetml/2006/main" count="396" uniqueCount="97">
  <si>
    <t>4E</t>
  </si>
  <si>
    <t>CYAN EVENTOS</t>
  </si>
  <si>
    <t>MA AGENCIA BTL S.A.S</t>
  </si>
  <si>
    <t>RED LOGISTICA</t>
  </si>
  <si>
    <t xml:space="preserve">SOLUGISTIK </t>
  </si>
  <si>
    <t>TND GROUP</t>
  </si>
  <si>
    <t xml:space="preserve">AK PRODUCCIONES </t>
  </si>
  <si>
    <t>BE MARKETING</t>
  </si>
  <si>
    <t>GRUPO COMETA</t>
  </si>
  <si>
    <t>INVERSIONES CONTROL TOTAL</t>
  </si>
  <si>
    <t>CORPORACION MAS HUMANA</t>
  </si>
  <si>
    <t>ESTRATEGIAS PUNTO APARTE</t>
  </si>
  <si>
    <t>GRUPO ESTRELLA</t>
  </si>
  <si>
    <t>FUNDARTE</t>
  </si>
  <si>
    <t>GPL MARKETING EVENTOS</t>
  </si>
  <si>
    <t>GRUPO VIDEO BASE</t>
  </si>
  <si>
    <t>HQ SOLUTIONS</t>
  </si>
  <si>
    <t>IMAGROUP</t>
  </si>
  <si>
    <t>JADER ALBERTO MONTOYA</t>
  </si>
  <si>
    <t>KAOS</t>
  </si>
  <si>
    <t>LOS MERCANTES</t>
  </si>
  <si>
    <t>MAX EVENTOS</t>
  </si>
  <si>
    <t>MEKANUS</t>
  </si>
  <si>
    <t>MN IMPRESOS</t>
  </si>
  <si>
    <t>VALOR PORCENTAJE DE PAGO A TERCEROS OFERTADOS</t>
  </si>
  <si>
    <t>I. ANEXO N° 15 - Tarifario Valle de Aburrá</t>
  </si>
  <si>
    <t>II. ANEXO N° 16 -Tarifario Subregión Bajo Cauca</t>
  </si>
  <si>
    <t>III. ANEXO N° 17 - Tarifario Subregión Magdalena Medio</t>
  </si>
  <si>
    <t>IV. ANEXO N° 18 - Tarifario Subregión Nordeste</t>
  </si>
  <si>
    <t>V. ANEXO N° 19 - Tarifario Subregión Norte</t>
  </si>
  <si>
    <t>VI. ANEXO N° 20 - Tarifario Subregión Occidente</t>
  </si>
  <si>
    <t>VII. ANEXO N° 21 - Tarifario Subregión Oriente</t>
  </si>
  <si>
    <t>VIII. ANEXO N° 22 - Tarifario Subregión Suroeste</t>
  </si>
  <si>
    <t>IX. ANEXO N° 23 - Tarifario Subregión Urabá</t>
  </si>
  <si>
    <t xml:space="preserve">C. Experiencia Adicional del Proponente </t>
  </si>
  <si>
    <t>D. Calidad Personal Adiciona</t>
  </si>
  <si>
    <t>E. Incentivos en los procesos de contratación a favor de personas con discapacidad</t>
  </si>
  <si>
    <t>PUNTAJE OTORGADO</t>
  </si>
  <si>
    <t xml:space="preserve">Contrato N°4600003756 - Valor dle contrato $4.090.667.589 - con 1.200 personas. </t>
  </si>
  <si>
    <t>Nicoll Toro Diez- C.C 1.036.638.989 - Tecnologa en Organizacion de Evenetos - cordinacion evento.</t>
  </si>
  <si>
    <t>CUMPLE</t>
  </si>
  <si>
    <t>Contrato N° ICRD - 013 de 2023 - Itagui - Valor de $9.144.730.376. - Aforo 6106 particiantes</t>
  </si>
  <si>
    <t>Johan Sebastian Gomez Alzates - CC 1.000.922.498 - Teconologos de Organizacion de Eventos</t>
  </si>
  <si>
    <t>No aporta</t>
  </si>
  <si>
    <t>PUNTAJE TOTAL</t>
  </si>
  <si>
    <t>Contrato N° 38 de 2018 con la loteria de medellin. Valor ejecutado de 1.919.50 SMMLV - Aforo 35 mil personal.</t>
  </si>
  <si>
    <t>Janice lined Castrillo Ortiz - 43.250.414 - Bachiller - direccion de evento con aforo de 600 persona</t>
  </si>
  <si>
    <t>Contrato N° 46000062485 - Secretaria de cultura ciudadana. Valor: $1.047.163.890 -  Aforo: 60 mil personas</t>
  </si>
  <si>
    <t>Sandra Bedoya Giraldo - C.c 43.689.618. - Publicista</t>
  </si>
  <si>
    <t>Contrato N° SH - 296-2020 (alcaldia de Itagui) Valor: 523.566.485 - Aforo 1900 personas</t>
  </si>
  <si>
    <t>John Hernandez Ocohoa - CC 71.666.167 - Administrador de Empresas</t>
  </si>
  <si>
    <t>Contrato n° 0615 - 2018. - Valor: $ 3.358.469.530 - Aforo 5 mil personas</t>
  </si>
  <si>
    <t xml:space="preserve">Laura Sofia Hernandez Girarldo - CC 1.007.291.820 - Tecnica en Organizacion de Eventos </t>
  </si>
  <si>
    <t>Contrato N° 1 de 2019 (municipio de Itagui) - Valor: 967.000.000  - aforo 4.500 personas</t>
  </si>
  <si>
    <t>Julian Andres Valencia Montoya - CC 71379328 - Seguridad de Eventos y certámenes</t>
  </si>
  <si>
    <t>Contrato N° 13. del 2022 (Plaza mayor) - Valor 596.685.295 - Aforo 25 mil</t>
  </si>
  <si>
    <t>Andrea Betancour Duque - C.C 1.036.636.232 - Comunicadora Social.</t>
  </si>
  <si>
    <t>Contrato N° CW 101572 de 2020 - Valor $540.000.000 - Aforo 500 personas</t>
  </si>
  <si>
    <t>Tatiana Arredondo Rodriguez - CC. 43.983.876 - Profesional en Mercadeo y Publicidad - No certifica de forma clara el manejo de eventos de mas de 50 personas</t>
  </si>
  <si>
    <t>CONTRATO NUMERO 168 DEL 2022 CON INSTITUTO MUNICIPAL DE CULTURA Y CIUDADANIA DE APARTADO ANTIOQUIA -VALOR: $816.513.761 - AFORO 100.000 PERSONAS</t>
  </si>
  <si>
    <t>Contrato N° Ps 036- 2016 (Tecnologico de Artes Debora Arango) - $556.331.507 - Aforo 10 mil personas</t>
  </si>
  <si>
    <t xml:space="preserve">Pablo Cesar Duque - CC 1.128.272.152 - Igeniero Financiero. </t>
  </si>
  <si>
    <t>CELIO DE JESUS COMAS CAMPO C.C 72056707 / TENICO LABORAL POR COMPETENCIAS EN ORGANIZACION DE EVENTOS / ACREDITA EVENTO</t>
  </si>
  <si>
    <t>Contrato N° 13-2023-00015 (Plaza Mayor). $9.481.399.070. El Certificado adjunto no permite establecer de manera clara y precisa el aforo minimo requerido en la realizacion de eventos</t>
  </si>
  <si>
    <t>Natalia Isabel Yepez Osorio - C.C 32.200.072. - Publicista</t>
  </si>
  <si>
    <t>Contrato N° SSA - 358 de 2019 (Municipio de Itagui. - Valor: $511.593.817 - Aforo 800 personas</t>
  </si>
  <si>
    <t>Contrato N° 31506 de 2019 (Metro parques). Valor $1.198.191.868 - 194 mil personas</t>
  </si>
  <si>
    <t>Solanlly Rivera Echavarria CC-1020491853 - Tecnologa en organizacion de eventos</t>
  </si>
  <si>
    <t xml:space="preserve">Laura Duque Mejia - C.C 1.037.672.204 - Negocios Internacionales. </t>
  </si>
  <si>
    <t xml:space="preserve">Contrato N° 043 - 8 de 2021 (Activa) - Valor: $566.901.551. </t>
  </si>
  <si>
    <t>Pedro Alfonso Avila Ramos - C.C 8.101.730 - Tecnologo en organizacion de eventos</t>
  </si>
  <si>
    <t>no aporta</t>
  </si>
  <si>
    <t>Contrato con Fenalco antioquia - Valor: 2.583.770.000 - Aforo: 1.680 personas</t>
  </si>
  <si>
    <t>Paula Andrea Arango Pamplona - CC 21.526.913 - Comunicadora Social</t>
  </si>
  <si>
    <t>Contrato N° 2023-3830 (U de A) - Valor $545.585.534 - Aforo: 3500 personas</t>
  </si>
  <si>
    <t>Juan Jose Martinez Matilla - CC 91.526.338 -  Administrador de Empresas.</t>
  </si>
  <si>
    <t>CONTRATO 3556 DE 2018 PEREIRA SECREATARIA DE CULTURA / VALOR: $2.240.910.970 / EVENTO DE 3000 PERSONAS</t>
  </si>
  <si>
    <t xml:space="preserve">VALENTINA OMEZ CUERVO CC 1036663957 / ADTDORA DE NEGOCIOS / 44 MESES DE EXPERIENCIA /EVENTO DE MAS DE 50 PERSONAS </t>
  </si>
  <si>
    <t>Contraro N° 09070482022 de 2022 (Alcaldia de la Estrella) - 2.546.421.531 - Aforo 12 mil personas</t>
  </si>
  <si>
    <t>Sandra Patricia Alvares - CC 43.616.106 - Tecnica en Operacion de Eventos</t>
  </si>
  <si>
    <t>CONTRATO 01 DEL 2021 CON SOCIEDAD DE FABRICACION DE AUTOMOTORES RENAULT - VALOR $8.660.808.000 - AFORO: 2000 PERSONAS</t>
  </si>
  <si>
    <t>DEYBIS ZAPATA CORREA C.C 71.381.518 COMUNICADOR SOCIAL Y ACREDITA EXPERIENCIA DE 211 MESES Y EVENTO CON AFORO DE MAS DE 5000 PERSONAS</t>
  </si>
  <si>
    <t>CONTRATO 4950557 DE 2023 SENA / VALOR: $591.926.224 / EVENTO DE 1234 PERSONAS</t>
  </si>
  <si>
    <t>ANDREA POSADA WILLAMSON C.C 43.618.419 / COMUNICADORA / LOS CERTIFICADOS LABORALES APORTADOS NO EVIDENCIA LA COORDINACION DE EVENTOS CON MAS DE 50 PERSONAS</t>
  </si>
  <si>
    <t>Francisco Javier Ramirez Muñoz - CC 98.525.720 - Bachiller</t>
  </si>
  <si>
    <t>Contrato N° 13-2021-00188 de 2022 (plaza mayor) - $604.340.452 - aforos 3500 personas</t>
  </si>
  <si>
    <t>ACREDITA PERSONA DISCAPACITADA</t>
  </si>
  <si>
    <t>OFERENTES HABILITADOS</t>
  </si>
  <si>
    <t>FACTORES DE EVALUACION SEGMENTO VALLE DE ABURRA</t>
  </si>
  <si>
    <t>INDUSTRIAL PARTY</t>
  </si>
  <si>
    <t>Contrato número PO602016001430 de 2018, suscrito con Cementos Argos, valor del contrato:$579.358.949, número de asistentes: 1.000</t>
  </si>
  <si>
    <t>Froilan Leandro Aristizabal Aguirre, C.C 71.222.954, Comuicador Social - Periodista</t>
  </si>
  <si>
    <t>Contrato N°1940 de 2019, valor de $2.000.000.000 hasta 30.000 personas</t>
  </si>
  <si>
    <t>Olga lucia useche perez - C.C 52.518.845. - Administradora de Empresas.</t>
  </si>
  <si>
    <t>BIG APPLE PRODUCTIONS GROUP</t>
  </si>
  <si>
    <t>Contrato N° 053 de 2022 (Activa) - Valor $750.000.000</t>
  </si>
  <si>
    <t>Brandon Gutierrez Alzate - C.C 1.037.630.056 -  Tecnologo en Produccion de Eventos.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</si>
</sst>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8"/>
      <color rgb="FFFFFFFF"/>
      <name val="Arial"/>
      <family val="2"/>
    </font>
    <font>
      <sz val="18"/>
      <color theme="1"/>
      <name val="Arial"/>
      <family val="2"/>
    </font>
    <font>
      <sz val="18"/>
      <color rgb="FF000000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05496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EA7C2-FEDE-944F-8351-9D856652C081}">
  <dimension ref="A1:AC32"/>
  <sheetViews>
    <sheetView zoomScale="75" workbookViewId="0">
      <pane xSplit="1" topLeftCell="B1" activePane="topRight" state="frozen"/>
      <selection pane="topRight" activeCell="AC4" sqref="AC4"/>
    </sheetView>
  </sheetViews>
  <sheetFormatPr baseColWidth="10" defaultRowHeight="23" x14ac:dyDescent="0.2"/>
  <cols>
    <col min="1" max="1" width="27.1640625" style="8" customWidth="1"/>
    <col min="2" max="2" width="29.83203125" style="8" customWidth="1"/>
    <col min="3" max="3" width="25.83203125" style="8" customWidth="1"/>
    <col min="4" max="4" width="23.33203125" style="8" customWidth="1"/>
    <col min="5" max="5" width="21" style="8" customWidth="1"/>
    <col min="6" max="6" width="24" style="8" customWidth="1"/>
    <col min="7" max="7" width="20.6640625" style="8" customWidth="1"/>
    <col min="8" max="8" width="24" style="8" customWidth="1"/>
    <col min="9" max="9" width="21.33203125" style="8" customWidth="1"/>
    <col min="10" max="10" width="21" style="8" customWidth="1"/>
    <col min="11" max="11" width="20.6640625" style="8" customWidth="1"/>
    <col min="12" max="12" width="20.5" style="8" customWidth="1"/>
    <col min="13" max="13" width="19.1640625" style="8" customWidth="1"/>
    <col min="14" max="14" width="18.5" style="8" customWidth="1"/>
    <col min="15" max="15" width="20" style="8" customWidth="1"/>
    <col min="16" max="16" width="19.83203125" style="8" customWidth="1"/>
    <col min="17" max="17" width="20.1640625" style="8" customWidth="1"/>
    <col min="18" max="18" width="19.83203125" style="8" customWidth="1"/>
    <col min="19" max="19" width="20.6640625" style="8" customWidth="1"/>
    <col min="20" max="20" width="19.33203125" style="8" customWidth="1"/>
    <col min="21" max="21" width="30" style="8" customWidth="1"/>
    <col min="22" max="22" width="32.5" style="8" bestFit="1" customWidth="1"/>
    <col min="23" max="23" width="22.83203125" style="8" customWidth="1"/>
    <col min="24" max="24" width="28.6640625" style="8" bestFit="1" customWidth="1"/>
    <col min="25" max="25" width="24.6640625" style="8" customWidth="1"/>
    <col min="26" max="26" width="19.83203125" style="8" bestFit="1" customWidth="1"/>
    <col min="27" max="27" width="10" style="8" customWidth="1"/>
    <col min="28" max="28" width="23" style="8" customWidth="1"/>
    <col min="29" max="29" width="21" style="8" customWidth="1"/>
    <col min="30" max="16384" width="10.83203125" style="8"/>
  </cols>
  <sheetData>
    <row r="1" spans="1:29" x14ac:dyDescent="0.2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2" customFormat="1" ht="264" customHeight="1" x14ac:dyDescent="0.2">
      <c r="A2" s="1" t="s">
        <v>87</v>
      </c>
      <c r="B2" s="1" t="s">
        <v>24</v>
      </c>
      <c r="C2" s="1" t="s">
        <v>37</v>
      </c>
      <c r="D2" s="1" t="s">
        <v>25</v>
      </c>
      <c r="E2" s="1" t="s">
        <v>37</v>
      </c>
      <c r="F2" s="1" t="s">
        <v>26</v>
      </c>
      <c r="G2" s="1" t="s">
        <v>37</v>
      </c>
      <c r="H2" s="1" t="s">
        <v>27</v>
      </c>
      <c r="I2" s="1" t="s">
        <v>37</v>
      </c>
      <c r="J2" s="1" t="s">
        <v>28</v>
      </c>
      <c r="K2" s="1" t="s">
        <v>37</v>
      </c>
      <c r="L2" s="1" t="s">
        <v>29</v>
      </c>
      <c r="M2" s="1" t="s">
        <v>37</v>
      </c>
      <c r="N2" s="1" t="s">
        <v>30</v>
      </c>
      <c r="O2" s="1" t="s">
        <v>37</v>
      </c>
      <c r="P2" s="1" t="s">
        <v>31</v>
      </c>
      <c r="Q2" s="1" t="s">
        <v>37</v>
      </c>
      <c r="R2" s="1" t="s">
        <v>32</v>
      </c>
      <c r="S2" s="1" t="s">
        <v>37</v>
      </c>
      <c r="T2" s="1" t="s">
        <v>33</v>
      </c>
      <c r="U2" s="1" t="s">
        <v>37</v>
      </c>
      <c r="V2" s="1" t="s">
        <v>34</v>
      </c>
      <c r="W2" s="1" t="s">
        <v>37</v>
      </c>
      <c r="X2" s="1" t="s">
        <v>35</v>
      </c>
      <c r="Y2" s="1" t="s">
        <v>37</v>
      </c>
      <c r="Z2" s="25" t="s">
        <v>36</v>
      </c>
      <c r="AA2" s="26"/>
      <c r="AB2" s="1" t="s">
        <v>37</v>
      </c>
      <c r="AC2" s="1" t="s">
        <v>44</v>
      </c>
    </row>
    <row r="3" spans="1:29" ht="144" x14ac:dyDescent="0.2">
      <c r="A3" s="1" t="s">
        <v>0</v>
      </c>
      <c r="B3" s="3">
        <v>0.1</v>
      </c>
      <c r="C3" s="5">
        <v>100</v>
      </c>
      <c r="D3" s="5" t="s">
        <v>40</v>
      </c>
      <c r="E3" s="5">
        <v>459</v>
      </c>
      <c r="F3" s="5" t="s">
        <v>40</v>
      </c>
      <c r="G3" s="5">
        <v>50</v>
      </c>
      <c r="H3" s="5" t="s">
        <v>40</v>
      </c>
      <c r="I3" s="5">
        <v>48</v>
      </c>
      <c r="J3" s="5" t="s">
        <v>40</v>
      </c>
      <c r="K3" s="5">
        <v>46</v>
      </c>
      <c r="L3" s="5" t="s">
        <v>40</v>
      </c>
      <c r="M3" s="5">
        <v>49</v>
      </c>
      <c r="N3" s="5" t="s">
        <v>40</v>
      </c>
      <c r="O3" s="5">
        <v>44</v>
      </c>
      <c r="P3" s="5" t="s">
        <v>40</v>
      </c>
      <c r="Q3" s="5">
        <v>38</v>
      </c>
      <c r="R3" s="5" t="s">
        <v>40</v>
      </c>
      <c r="S3" s="5">
        <v>44</v>
      </c>
      <c r="T3" s="5" t="s">
        <v>40</v>
      </c>
      <c r="U3" s="5">
        <v>40</v>
      </c>
      <c r="V3" s="6" t="s">
        <v>38</v>
      </c>
      <c r="W3" s="4">
        <v>100</v>
      </c>
      <c r="X3" s="6" t="s">
        <v>39</v>
      </c>
      <c r="Y3" s="4">
        <v>46</v>
      </c>
      <c r="Z3" s="27" t="s">
        <v>86</v>
      </c>
      <c r="AA3" s="28"/>
      <c r="AB3" s="4">
        <v>50</v>
      </c>
      <c r="AC3" s="7">
        <f t="shared" ref="AC3:AC27" si="0">SUM(B3:AB3)</f>
        <v>1114.0999999999999</v>
      </c>
    </row>
    <row r="4" spans="1:29" ht="168" x14ac:dyDescent="0.2">
      <c r="A4" s="1" t="s">
        <v>1</v>
      </c>
      <c r="B4" s="3">
        <v>0.1</v>
      </c>
      <c r="C4" s="5">
        <v>100</v>
      </c>
      <c r="D4" s="5" t="s">
        <v>40</v>
      </c>
      <c r="E4" s="5">
        <v>453</v>
      </c>
      <c r="F4" s="5" t="s">
        <v>40</v>
      </c>
      <c r="G4" s="5">
        <v>48</v>
      </c>
      <c r="H4" s="5" t="s">
        <v>40</v>
      </c>
      <c r="I4" s="5">
        <v>47</v>
      </c>
      <c r="J4" s="5" t="s">
        <v>40</v>
      </c>
      <c r="K4" s="5">
        <v>46</v>
      </c>
      <c r="L4" s="5" t="s">
        <v>40</v>
      </c>
      <c r="M4" s="5">
        <v>46</v>
      </c>
      <c r="N4" s="5" t="s">
        <v>40</v>
      </c>
      <c r="O4" s="5">
        <v>43</v>
      </c>
      <c r="P4" s="5" t="s">
        <v>40</v>
      </c>
      <c r="Q4" s="5">
        <v>43</v>
      </c>
      <c r="R4" s="5" t="s">
        <v>40</v>
      </c>
      <c r="S4" s="5">
        <v>45</v>
      </c>
      <c r="T4" s="5" t="s">
        <v>40</v>
      </c>
      <c r="U4" s="5">
        <v>40</v>
      </c>
      <c r="V4" s="9" t="s">
        <v>45</v>
      </c>
      <c r="W4" s="4">
        <v>100</v>
      </c>
      <c r="X4" s="9" t="s">
        <v>46</v>
      </c>
      <c r="Y4" s="4">
        <v>46</v>
      </c>
      <c r="Z4" s="30" t="s">
        <v>43</v>
      </c>
      <c r="AA4" s="30"/>
      <c r="AB4" s="4">
        <v>0</v>
      </c>
      <c r="AC4" s="7">
        <f t="shared" si="0"/>
        <v>1057.0999999999999</v>
      </c>
    </row>
    <row r="5" spans="1:29" ht="144" x14ac:dyDescent="0.2">
      <c r="A5" s="1" t="s">
        <v>2</v>
      </c>
      <c r="B5" s="3">
        <v>0.1</v>
      </c>
      <c r="C5" s="5">
        <v>100</v>
      </c>
      <c r="D5" s="5" t="s">
        <v>40</v>
      </c>
      <c r="E5" s="5">
        <v>388</v>
      </c>
      <c r="F5" s="5" t="s">
        <v>40</v>
      </c>
      <c r="G5" s="5">
        <v>31</v>
      </c>
      <c r="H5" s="5" t="s">
        <v>40</v>
      </c>
      <c r="I5" s="5">
        <v>5</v>
      </c>
      <c r="J5" s="5" t="s">
        <v>40</v>
      </c>
      <c r="K5" s="5">
        <v>24</v>
      </c>
      <c r="L5" s="5" t="s">
        <v>40</v>
      </c>
      <c r="M5" s="5">
        <v>22</v>
      </c>
      <c r="N5" s="5" t="s">
        <v>40</v>
      </c>
      <c r="O5" s="5">
        <v>22</v>
      </c>
      <c r="P5" s="5" t="s">
        <v>40</v>
      </c>
      <c r="Q5" s="5">
        <v>19</v>
      </c>
      <c r="R5" s="5" t="s">
        <v>40</v>
      </c>
      <c r="S5" s="5">
        <v>25</v>
      </c>
      <c r="T5" s="5" t="s">
        <v>40</v>
      </c>
      <c r="U5" s="5">
        <v>22</v>
      </c>
      <c r="V5" s="10" t="s">
        <v>47</v>
      </c>
      <c r="W5" s="4">
        <v>100</v>
      </c>
      <c r="X5" s="11" t="s">
        <v>48</v>
      </c>
      <c r="Y5" s="12">
        <v>46</v>
      </c>
      <c r="Z5" s="29" t="s">
        <v>43</v>
      </c>
      <c r="AA5" s="29"/>
      <c r="AB5" s="12">
        <v>0</v>
      </c>
      <c r="AC5" s="7">
        <f t="shared" si="0"/>
        <v>804.1</v>
      </c>
    </row>
    <row r="6" spans="1:29" ht="144" customHeight="1" x14ac:dyDescent="0.2">
      <c r="A6" s="1" t="s">
        <v>3</v>
      </c>
      <c r="B6" s="3">
        <v>0.1</v>
      </c>
      <c r="C6" s="5">
        <v>100</v>
      </c>
      <c r="D6" s="5" t="s">
        <v>40</v>
      </c>
      <c r="E6" s="5">
        <v>526</v>
      </c>
      <c r="F6" s="5" t="s">
        <v>40</v>
      </c>
      <c r="G6" s="5">
        <v>56</v>
      </c>
      <c r="H6" s="5" t="s">
        <v>40</v>
      </c>
      <c r="I6" s="5">
        <v>54</v>
      </c>
      <c r="J6" s="5" t="s">
        <v>40</v>
      </c>
      <c r="K6" s="5">
        <v>53</v>
      </c>
      <c r="L6" s="5" t="s">
        <v>40</v>
      </c>
      <c r="M6" s="5">
        <v>54</v>
      </c>
      <c r="N6" s="5" t="s">
        <v>40</v>
      </c>
      <c r="O6" s="5">
        <v>49</v>
      </c>
      <c r="P6" s="5" t="s">
        <v>40</v>
      </c>
      <c r="Q6" s="5">
        <v>50</v>
      </c>
      <c r="R6" s="5" t="s">
        <v>40</v>
      </c>
      <c r="S6" s="5">
        <v>51</v>
      </c>
      <c r="T6" s="5" t="s">
        <v>40</v>
      </c>
      <c r="U6" s="5">
        <v>46</v>
      </c>
      <c r="V6" s="20" t="s">
        <v>92</v>
      </c>
      <c r="W6" s="13">
        <v>100</v>
      </c>
      <c r="X6" s="20" t="s">
        <v>93</v>
      </c>
      <c r="Y6" s="4">
        <v>46</v>
      </c>
      <c r="Z6" s="30" t="s">
        <v>86</v>
      </c>
      <c r="AA6" s="30"/>
      <c r="AB6" s="4">
        <v>50</v>
      </c>
      <c r="AC6" s="7">
        <f t="shared" si="0"/>
        <v>1235.0999999999999</v>
      </c>
    </row>
    <row r="7" spans="1:29" ht="120" x14ac:dyDescent="0.2">
      <c r="A7" s="1" t="s">
        <v>4</v>
      </c>
      <c r="B7" s="3">
        <v>0.1</v>
      </c>
      <c r="C7" s="5">
        <v>100</v>
      </c>
      <c r="D7" s="5" t="s">
        <v>40</v>
      </c>
      <c r="E7" s="5">
        <v>319</v>
      </c>
      <c r="F7" s="5" t="s">
        <v>40</v>
      </c>
      <c r="G7" s="5">
        <v>24</v>
      </c>
      <c r="H7" s="5" t="s">
        <v>40</v>
      </c>
      <c r="I7" s="5">
        <v>24</v>
      </c>
      <c r="J7" s="5" t="s">
        <v>40</v>
      </c>
      <c r="K7" s="5">
        <v>24</v>
      </c>
      <c r="L7" s="5" t="s">
        <v>40</v>
      </c>
      <c r="M7" s="5">
        <v>23</v>
      </c>
      <c r="N7" s="5" t="s">
        <v>40</v>
      </c>
      <c r="O7" s="5">
        <v>24</v>
      </c>
      <c r="P7" s="5" t="s">
        <v>40</v>
      </c>
      <c r="Q7" s="5">
        <v>24</v>
      </c>
      <c r="R7" s="5" t="s">
        <v>40</v>
      </c>
      <c r="S7" s="5">
        <v>23</v>
      </c>
      <c r="T7" s="5" t="s">
        <v>40</v>
      </c>
      <c r="U7" s="5">
        <v>22</v>
      </c>
      <c r="V7" s="10" t="s">
        <v>55</v>
      </c>
      <c r="W7" s="4">
        <v>100</v>
      </c>
      <c r="X7" s="14" t="s">
        <v>56</v>
      </c>
      <c r="Y7" s="15">
        <v>46</v>
      </c>
      <c r="Z7" s="31" t="s">
        <v>43</v>
      </c>
      <c r="AA7" s="32"/>
      <c r="AB7" s="15">
        <v>0</v>
      </c>
      <c r="AC7" s="7">
        <f t="shared" si="0"/>
        <v>753.1</v>
      </c>
    </row>
    <row r="8" spans="1:29" ht="312" x14ac:dyDescent="0.2">
      <c r="A8" s="1" t="s">
        <v>5</v>
      </c>
      <c r="B8" s="3">
        <v>0.1</v>
      </c>
      <c r="C8" s="5">
        <v>100</v>
      </c>
      <c r="D8" s="5" t="s">
        <v>40</v>
      </c>
      <c r="E8" s="5">
        <v>604</v>
      </c>
      <c r="F8" s="5" t="s">
        <v>40</v>
      </c>
      <c r="G8" s="5">
        <v>45</v>
      </c>
      <c r="H8" s="5" t="s">
        <v>40</v>
      </c>
      <c r="I8" s="5">
        <v>47</v>
      </c>
      <c r="J8" s="5" t="s">
        <v>40</v>
      </c>
      <c r="K8" s="5">
        <v>46</v>
      </c>
      <c r="L8" s="5" t="s">
        <v>40</v>
      </c>
      <c r="M8" s="5">
        <v>44</v>
      </c>
      <c r="N8" s="5" t="s">
        <v>40</v>
      </c>
      <c r="O8" s="5">
        <v>46</v>
      </c>
      <c r="P8" s="5" t="s">
        <v>40</v>
      </c>
      <c r="Q8" s="5">
        <v>45</v>
      </c>
      <c r="R8" s="5" t="s">
        <v>40</v>
      </c>
      <c r="S8" s="5">
        <v>45</v>
      </c>
      <c r="T8" s="5" t="s">
        <v>40</v>
      </c>
      <c r="U8" s="5">
        <v>40</v>
      </c>
      <c r="V8" s="10" t="s">
        <v>59</v>
      </c>
      <c r="W8" s="4">
        <v>100</v>
      </c>
      <c r="X8" s="10" t="s">
        <v>62</v>
      </c>
      <c r="Y8" s="4">
        <v>46</v>
      </c>
      <c r="Z8" s="30" t="s">
        <v>86</v>
      </c>
      <c r="AA8" s="30"/>
      <c r="AB8" s="4">
        <v>50</v>
      </c>
      <c r="AC8" s="7">
        <f t="shared" si="0"/>
        <v>1258.0999999999999</v>
      </c>
    </row>
    <row r="9" spans="1:29" ht="144" x14ac:dyDescent="0.2">
      <c r="A9" s="1" t="s">
        <v>6</v>
      </c>
      <c r="B9" s="3">
        <v>0.2</v>
      </c>
      <c r="C9" s="5">
        <v>50</v>
      </c>
      <c r="D9" s="5" t="s">
        <v>40</v>
      </c>
      <c r="E9" s="5">
        <v>255</v>
      </c>
      <c r="F9" s="5" t="s">
        <v>40</v>
      </c>
      <c r="G9" s="5">
        <v>12</v>
      </c>
      <c r="H9" s="5" t="s">
        <v>40</v>
      </c>
      <c r="I9" s="5">
        <v>14</v>
      </c>
      <c r="J9" s="5" t="s">
        <v>40</v>
      </c>
      <c r="K9" s="5">
        <v>20</v>
      </c>
      <c r="L9" s="5" t="s">
        <v>40</v>
      </c>
      <c r="M9" s="5">
        <v>19</v>
      </c>
      <c r="N9" s="5" t="s">
        <v>40</v>
      </c>
      <c r="O9" s="5">
        <v>20</v>
      </c>
      <c r="P9" s="5" t="s">
        <v>40</v>
      </c>
      <c r="Q9" s="5">
        <v>21</v>
      </c>
      <c r="R9" s="5" t="s">
        <v>40</v>
      </c>
      <c r="S9" s="5">
        <v>20</v>
      </c>
      <c r="T9" s="5" t="s">
        <v>40</v>
      </c>
      <c r="U9" s="5">
        <v>9</v>
      </c>
      <c r="V9" s="10" t="s">
        <v>41</v>
      </c>
      <c r="W9" s="4">
        <v>100</v>
      </c>
      <c r="X9" s="10" t="s">
        <v>42</v>
      </c>
      <c r="Y9" s="4">
        <v>46</v>
      </c>
      <c r="Z9" s="31" t="s">
        <v>43</v>
      </c>
      <c r="AA9" s="32"/>
      <c r="AB9" s="4">
        <v>0</v>
      </c>
      <c r="AC9" s="7">
        <f t="shared" si="0"/>
        <v>586.20000000000005</v>
      </c>
    </row>
    <row r="10" spans="1:29" ht="144" x14ac:dyDescent="0.2">
      <c r="A10" s="1" t="s">
        <v>7</v>
      </c>
      <c r="B10" s="3">
        <v>0.1</v>
      </c>
      <c r="C10" s="5">
        <v>100</v>
      </c>
      <c r="D10" s="5" t="s">
        <v>40</v>
      </c>
      <c r="E10" s="5">
        <v>343</v>
      </c>
      <c r="F10" s="5" t="s">
        <v>40</v>
      </c>
      <c r="G10" s="5">
        <v>29</v>
      </c>
      <c r="H10" s="5" t="s">
        <v>40</v>
      </c>
      <c r="I10" s="5">
        <v>24</v>
      </c>
      <c r="J10" s="5" t="s">
        <v>40</v>
      </c>
      <c r="K10" s="5">
        <v>27</v>
      </c>
      <c r="L10" s="5" t="s">
        <v>40</v>
      </c>
      <c r="M10" s="5">
        <v>26</v>
      </c>
      <c r="N10" s="5" t="s">
        <v>40</v>
      </c>
      <c r="O10" s="5">
        <v>28</v>
      </c>
      <c r="P10" s="5" t="s">
        <v>40</v>
      </c>
      <c r="Q10" s="5">
        <v>27</v>
      </c>
      <c r="R10" s="5" t="s">
        <v>40</v>
      </c>
      <c r="S10" s="5">
        <v>26</v>
      </c>
      <c r="T10" s="5" t="s">
        <v>40</v>
      </c>
      <c r="U10" s="5">
        <v>25</v>
      </c>
      <c r="V10" s="10" t="s">
        <v>66</v>
      </c>
      <c r="W10" s="4">
        <v>100</v>
      </c>
      <c r="X10" s="10" t="s">
        <v>67</v>
      </c>
      <c r="Y10" s="4">
        <v>46</v>
      </c>
      <c r="Z10" s="30" t="s">
        <v>43</v>
      </c>
      <c r="AA10" s="30"/>
      <c r="AB10" s="4">
        <v>0</v>
      </c>
      <c r="AC10" s="7">
        <f t="shared" si="0"/>
        <v>801.1</v>
      </c>
    </row>
    <row r="11" spans="1:29" ht="144" x14ac:dyDescent="0.2">
      <c r="A11" s="1" t="s">
        <v>94</v>
      </c>
      <c r="B11" s="21">
        <v>0.1</v>
      </c>
      <c r="C11" s="19">
        <v>100</v>
      </c>
      <c r="D11" s="19" t="s">
        <v>40</v>
      </c>
      <c r="E11" s="19">
        <v>588</v>
      </c>
      <c r="F11" s="19" t="s">
        <v>40</v>
      </c>
      <c r="G11" s="19">
        <v>36</v>
      </c>
      <c r="H11" s="19" t="s">
        <v>40</v>
      </c>
      <c r="I11" s="19">
        <v>42</v>
      </c>
      <c r="J11" s="19" t="s">
        <v>40</v>
      </c>
      <c r="K11" s="19">
        <v>40</v>
      </c>
      <c r="L11" s="19" t="s">
        <v>40</v>
      </c>
      <c r="M11" s="19">
        <v>37</v>
      </c>
      <c r="N11" s="19" t="s">
        <v>40</v>
      </c>
      <c r="O11" s="19">
        <v>43</v>
      </c>
      <c r="P11" s="19" t="s">
        <v>40</v>
      </c>
      <c r="Q11" s="19">
        <v>41</v>
      </c>
      <c r="R11" s="19" t="s">
        <v>40</v>
      </c>
      <c r="S11" s="19">
        <v>40</v>
      </c>
      <c r="T11" s="19" t="s">
        <v>40</v>
      </c>
      <c r="U11" s="19">
        <v>35</v>
      </c>
      <c r="V11" s="19" t="s">
        <v>95</v>
      </c>
      <c r="W11" s="22">
        <v>100</v>
      </c>
      <c r="X11" s="19" t="s">
        <v>96</v>
      </c>
      <c r="Y11" s="22">
        <v>46</v>
      </c>
      <c r="Z11" s="35" t="s">
        <v>43</v>
      </c>
      <c r="AA11" s="35"/>
      <c r="AB11" s="23">
        <v>0</v>
      </c>
      <c r="AC11" s="24">
        <f>SUM(B11:AB11)</f>
        <v>1148.0999999999999</v>
      </c>
    </row>
    <row r="12" spans="1:29" ht="144" x14ac:dyDescent="0.2">
      <c r="A12" s="1" t="s">
        <v>8</v>
      </c>
      <c r="B12" s="3">
        <v>0.1</v>
      </c>
      <c r="C12" s="5">
        <v>100</v>
      </c>
      <c r="D12" s="5" t="s">
        <v>40</v>
      </c>
      <c r="E12" s="5">
        <v>547</v>
      </c>
      <c r="F12" s="5" t="s">
        <v>40</v>
      </c>
      <c r="G12" s="5">
        <v>54</v>
      </c>
      <c r="H12" s="5" t="s">
        <v>40</v>
      </c>
      <c r="I12" s="5">
        <v>54</v>
      </c>
      <c r="J12" s="5" t="s">
        <v>40</v>
      </c>
      <c r="K12" s="5">
        <v>52</v>
      </c>
      <c r="L12" s="5" t="s">
        <v>40</v>
      </c>
      <c r="M12" s="5">
        <v>53</v>
      </c>
      <c r="N12" s="5" t="s">
        <v>40</v>
      </c>
      <c r="O12" s="5">
        <v>50</v>
      </c>
      <c r="P12" s="5" t="s">
        <v>40</v>
      </c>
      <c r="Q12" s="5">
        <v>50</v>
      </c>
      <c r="R12" s="5" t="s">
        <v>40</v>
      </c>
      <c r="S12" s="5">
        <v>51</v>
      </c>
      <c r="T12" s="5" t="s">
        <v>40</v>
      </c>
      <c r="U12" s="5">
        <v>49</v>
      </c>
      <c r="V12" s="10" t="s">
        <v>69</v>
      </c>
      <c r="W12" s="4">
        <v>100</v>
      </c>
      <c r="X12" s="10" t="s">
        <v>70</v>
      </c>
      <c r="Y12" s="4">
        <v>46</v>
      </c>
      <c r="Z12" s="30" t="s">
        <v>71</v>
      </c>
      <c r="AA12" s="30"/>
      <c r="AB12" s="4">
        <v>0</v>
      </c>
      <c r="AC12" s="7">
        <f t="shared" si="0"/>
        <v>1206.0999999999999</v>
      </c>
    </row>
    <row r="13" spans="1:29" ht="120" x14ac:dyDescent="0.2">
      <c r="A13" s="1" t="s">
        <v>9</v>
      </c>
      <c r="B13" s="3">
        <v>0.1</v>
      </c>
      <c r="C13" s="5">
        <v>100</v>
      </c>
      <c r="D13" s="5" t="s">
        <v>40</v>
      </c>
      <c r="E13" s="5">
        <v>212</v>
      </c>
      <c r="F13" s="5" t="s">
        <v>40</v>
      </c>
      <c r="G13" s="5">
        <v>24</v>
      </c>
      <c r="H13" s="5" t="s">
        <v>40</v>
      </c>
      <c r="I13" s="5">
        <v>26</v>
      </c>
      <c r="J13" s="5" t="s">
        <v>40</v>
      </c>
      <c r="K13" s="5">
        <v>21</v>
      </c>
      <c r="L13" s="5" t="s">
        <v>40</v>
      </c>
      <c r="M13" s="5">
        <v>20</v>
      </c>
      <c r="N13" s="5" t="s">
        <v>40</v>
      </c>
      <c r="O13" s="5">
        <v>20</v>
      </c>
      <c r="P13" s="5" t="s">
        <v>40</v>
      </c>
      <c r="Q13" s="5">
        <v>21</v>
      </c>
      <c r="R13" s="5" t="s">
        <v>40</v>
      </c>
      <c r="S13" s="5">
        <v>20</v>
      </c>
      <c r="T13" s="5" t="s">
        <v>40</v>
      </c>
      <c r="U13" s="5">
        <v>29</v>
      </c>
      <c r="V13" s="5" t="s">
        <v>85</v>
      </c>
      <c r="W13" s="4">
        <v>100</v>
      </c>
      <c r="X13" s="5" t="s">
        <v>84</v>
      </c>
      <c r="Y13" s="4">
        <v>46</v>
      </c>
      <c r="Z13" s="30" t="s">
        <v>43</v>
      </c>
      <c r="AA13" s="30"/>
      <c r="AB13" s="4">
        <v>0</v>
      </c>
      <c r="AC13" s="7">
        <f t="shared" si="0"/>
        <v>639.1</v>
      </c>
    </row>
    <row r="14" spans="1:29" ht="336" x14ac:dyDescent="0.2">
      <c r="A14" s="1" t="s">
        <v>10</v>
      </c>
      <c r="B14" s="3">
        <v>0.16</v>
      </c>
      <c r="C14" s="5">
        <v>62.5</v>
      </c>
      <c r="D14" s="5" t="s">
        <v>40</v>
      </c>
      <c r="E14" s="5">
        <v>311</v>
      </c>
      <c r="F14" s="5" t="s">
        <v>40</v>
      </c>
      <c r="G14" s="5">
        <v>25</v>
      </c>
      <c r="H14" s="5" t="s">
        <v>40</v>
      </c>
      <c r="I14" s="5">
        <v>25</v>
      </c>
      <c r="J14" s="5" t="s">
        <v>40</v>
      </c>
      <c r="K14" s="5">
        <v>25</v>
      </c>
      <c r="L14" s="5" t="s">
        <v>40</v>
      </c>
      <c r="M14" s="5">
        <v>24</v>
      </c>
      <c r="N14" s="5" t="s">
        <v>40</v>
      </c>
      <c r="O14" s="5">
        <v>25</v>
      </c>
      <c r="P14" s="5" t="s">
        <v>40</v>
      </c>
      <c r="Q14" s="5">
        <v>25</v>
      </c>
      <c r="R14" s="5" t="s">
        <v>40</v>
      </c>
      <c r="S14" s="5">
        <v>25</v>
      </c>
      <c r="T14" s="5" t="s">
        <v>40</v>
      </c>
      <c r="U14" s="5">
        <v>21</v>
      </c>
      <c r="V14" s="5" t="s">
        <v>82</v>
      </c>
      <c r="W14" s="4">
        <v>100</v>
      </c>
      <c r="X14" s="5" t="s">
        <v>83</v>
      </c>
      <c r="Y14" s="4">
        <v>0</v>
      </c>
      <c r="Z14" s="30" t="s">
        <v>43</v>
      </c>
      <c r="AA14" s="30"/>
      <c r="AB14" s="4">
        <v>0</v>
      </c>
      <c r="AC14" s="7">
        <f t="shared" si="0"/>
        <v>668.66</v>
      </c>
    </row>
    <row r="15" spans="1:29" ht="288" x14ac:dyDescent="0.2">
      <c r="A15" s="1" t="s">
        <v>11</v>
      </c>
      <c r="B15" s="3">
        <v>0.1</v>
      </c>
      <c r="C15" s="5">
        <v>100</v>
      </c>
      <c r="D15" s="5" t="s">
        <v>40</v>
      </c>
      <c r="E15" s="5">
        <v>225</v>
      </c>
      <c r="F15" s="5" t="s">
        <v>40</v>
      </c>
      <c r="G15" s="5">
        <v>18</v>
      </c>
      <c r="H15" s="5" t="s">
        <v>40</v>
      </c>
      <c r="I15" s="5">
        <v>18</v>
      </c>
      <c r="J15" s="5" t="s">
        <v>40</v>
      </c>
      <c r="K15" s="5">
        <v>18</v>
      </c>
      <c r="L15" s="5" t="s">
        <v>40</v>
      </c>
      <c r="M15" s="5">
        <v>17</v>
      </c>
      <c r="N15" s="5" t="s">
        <v>40</v>
      </c>
      <c r="O15" s="5">
        <v>18</v>
      </c>
      <c r="P15" s="5" t="s">
        <v>40</v>
      </c>
      <c r="Q15" s="5">
        <v>18</v>
      </c>
      <c r="R15" s="5" t="s">
        <v>40</v>
      </c>
      <c r="S15" s="5">
        <v>18</v>
      </c>
      <c r="T15" s="5" t="s">
        <v>40</v>
      </c>
      <c r="U15" s="5">
        <v>22</v>
      </c>
      <c r="V15" s="5" t="s">
        <v>80</v>
      </c>
      <c r="W15" s="4">
        <v>100</v>
      </c>
      <c r="X15" s="5" t="s">
        <v>81</v>
      </c>
      <c r="Y15" s="4">
        <v>46</v>
      </c>
      <c r="Z15" s="30" t="s">
        <v>86</v>
      </c>
      <c r="AA15" s="30"/>
      <c r="AB15" s="4">
        <v>50</v>
      </c>
      <c r="AC15" s="7">
        <f t="shared" si="0"/>
        <v>668.1</v>
      </c>
    </row>
    <row r="16" spans="1:29" ht="144" x14ac:dyDescent="0.2">
      <c r="A16" s="1" t="s">
        <v>12</v>
      </c>
      <c r="B16" s="3">
        <v>0.1</v>
      </c>
      <c r="C16" s="5">
        <v>100</v>
      </c>
      <c r="D16" s="5" t="s">
        <v>40</v>
      </c>
      <c r="E16" s="5">
        <v>390</v>
      </c>
      <c r="F16" s="5" t="s">
        <v>40</v>
      </c>
      <c r="G16" s="5">
        <v>39</v>
      </c>
      <c r="H16" s="5" t="s">
        <v>40</v>
      </c>
      <c r="I16" s="5">
        <v>30</v>
      </c>
      <c r="J16" s="5" t="s">
        <v>40</v>
      </c>
      <c r="K16" s="5">
        <v>35</v>
      </c>
      <c r="L16" s="5" t="s">
        <v>40</v>
      </c>
      <c r="M16" s="5">
        <v>35</v>
      </c>
      <c r="N16" s="5" t="s">
        <v>40</v>
      </c>
      <c r="O16" s="5">
        <v>34</v>
      </c>
      <c r="P16" s="5" t="s">
        <v>40</v>
      </c>
      <c r="Q16" s="5">
        <v>36</v>
      </c>
      <c r="R16" s="5" t="s">
        <v>40</v>
      </c>
      <c r="S16" s="5">
        <v>33</v>
      </c>
      <c r="T16" s="5" t="s">
        <v>40</v>
      </c>
      <c r="U16" s="5">
        <v>27</v>
      </c>
      <c r="V16" s="5" t="s">
        <v>78</v>
      </c>
      <c r="W16" s="4">
        <v>100</v>
      </c>
      <c r="X16" s="5" t="s">
        <v>79</v>
      </c>
      <c r="Y16" s="4">
        <v>46</v>
      </c>
      <c r="Z16" s="30" t="s">
        <v>86</v>
      </c>
      <c r="AA16" s="30"/>
      <c r="AB16" s="4">
        <v>50</v>
      </c>
      <c r="AC16" s="7">
        <f t="shared" si="0"/>
        <v>955.1</v>
      </c>
    </row>
    <row r="17" spans="1:29" ht="240" x14ac:dyDescent="0.2">
      <c r="A17" s="1" t="s">
        <v>13</v>
      </c>
      <c r="B17" s="3">
        <v>0.1</v>
      </c>
      <c r="C17" s="5">
        <v>100</v>
      </c>
      <c r="D17" s="5" t="s">
        <v>40</v>
      </c>
      <c r="E17" s="5">
        <v>470</v>
      </c>
      <c r="F17" s="5" t="s">
        <v>40</v>
      </c>
      <c r="G17" s="5">
        <v>50</v>
      </c>
      <c r="H17" s="5" t="s">
        <v>40</v>
      </c>
      <c r="I17" s="5">
        <v>49</v>
      </c>
      <c r="J17" s="5" t="s">
        <v>40</v>
      </c>
      <c r="K17" s="5">
        <v>47</v>
      </c>
      <c r="L17" s="5" t="s">
        <v>40</v>
      </c>
      <c r="M17" s="5">
        <v>48</v>
      </c>
      <c r="N17" s="5" t="s">
        <v>40</v>
      </c>
      <c r="O17" s="5">
        <v>44</v>
      </c>
      <c r="P17" s="5" t="s">
        <v>40</v>
      </c>
      <c r="Q17" s="5">
        <v>45</v>
      </c>
      <c r="R17" s="5" t="s">
        <v>40</v>
      </c>
      <c r="S17" s="5">
        <v>45</v>
      </c>
      <c r="T17" s="5" t="s">
        <v>40</v>
      </c>
      <c r="U17" s="5">
        <v>39</v>
      </c>
      <c r="V17" s="5" t="s">
        <v>76</v>
      </c>
      <c r="W17" s="4">
        <v>100</v>
      </c>
      <c r="X17" s="5" t="s">
        <v>77</v>
      </c>
      <c r="Y17" s="4">
        <v>46</v>
      </c>
      <c r="Z17" s="30" t="s">
        <v>43</v>
      </c>
      <c r="AA17" s="30"/>
      <c r="AB17" s="4">
        <v>0</v>
      </c>
      <c r="AC17" s="7">
        <f t="shared" si="0"/>
        <v>1083.0999999999999</v>
      </c>
    </row>
    <row r="18" spans="1:29" ht="120" x14ac:dyDescent="0.2">
      <c r="A18" s="1" t="s">
        <v>14</v>
      </c>
      <c r="B18" s="3">
        <v>0.1</v>
      </c>
      <c r="C18" s="5">
        <v>100</v>
      </c>
      <c r="D18" s="5" t="s">
        <v>40</v>
      </c>
      <c r="E18" s="5">
        <v>380</v>
      </c>
      <c r="F18" s="5" t="s">
        <v>40</v>
      </c>
      <c r="G18" s="5">
        <v>29</v>
      </c>
      <c r="H18" s="5" t="s">
        <v>40</v>
      </c>
      <c r="I18" s="5">
        <v>24</v>
      </c>
      <c r="J18" s="5" t="s">
        <v>40</v>
      </c>
      <c r="K18" s="5">
        <v>26</v>
      </c>
      <c r="L18" s="5" t="s">
        <v>40</v>
      </c>
      <c r="M18" s="5">
        <v>28</v>
      </c>
      <c r="N18" s="5" t="s">
        <v>40</v>
      </c>
      <c r="O18" s="5">
        <v>25</v>
      </c>
      <c r="P18" s="5" t="s">
        <v>40</v>
      </c>
      <c r="Q18" s="5">
        <v>26</v>
      </c>
      <c r="R18" s="5" t="s">
        <v>40</v>
      </c>
      <c r="S18" s="5">
        <v>26</v>
      </c>
      <c r="T18" s="5" t="s">
        <v>40</v>
      </c>
      <c r="U18" s="5">
        <v>22</v>
      </c>
      <c r="V18" s="16" t="s">
        <v>74</v>
      </c>
      <c r="W18" s="4">
        <v>100</v>
      </c>
      <c r="X18" s="5" t="s">
        <v>75</v>
      </c>
      <c r="Y18" s="4">
        <v>46</v>
      </c>
      <c r="Z18" s="30" t="s">
        <v>43</v>
      </c>
      <c r="AA18" s="30"/>
      <c r="AB18" s="4">
        <v>0</v>
      </c>
      <c r="AC18" s="7">
        <f t="shared" si="0"/>
        <v>832.1</v>
      </c>
    </row>
    <row r="19" spans="1:29" ht="146" customHeight="1" x14ac:dyDescent="0.2">
      <c r="A19" s="1" t="s">
        <v>15</v>
      </c>
      <c r="B19" s="3">
        <v>0.10299999999999999</v>
      </c>
      <c r="C19" s="5">
        <v>97.087378640776691</v>
      </c>
      <c r="D19" s="5" t="s">
        <v>40</v>
      </c>
      <c r="E19" s="5">
        <v>260</v>
      </c>
      <c r="F19" s="5" t="s">
        <v>40</v>
      </c>
      <c r="G19" s="5">
        <v>15</v>
      </c>
      <c r="H19" s="5" t="s">
        <v>40</v>
      </c>
      <c r="I19" s="5">
        <v>17</v>
      </c>
      <c r="J19" s="5" t="s">
        <v>40</v>
      </c>
      <c r="K19" s="5">
        <v>17</v>
      </c>
      <c r="L19" s="5" t="s">
        <v>40</v>
      </c>
      <c r="M19" s="5">
        <v>15</v>
      </c>
      <c r="N19" s="5" t="s">
        <v>40</v>
      </c>
      <c r="O19" s="5">
        <v>16</v>
      </c>
      <c r="P19" s="5" t="s">
        <v>40</v>
      </c>
      <c r="Q19" s="5">
        <v>19</v>
      </c>
      <c r="R19" s="5" t="s">
        <v>40</v>
      </c>
      <c r="S19" s="5">
        <v>15</v>
      </c>
      <c r="T19" s="5" t="s">
        <v>40</v>
      </c>
      <c r="U19" s="5">
        <v>20</v>
      </c>
      <c r="V19" s="5" t="s">
        <v>72</v>
      </c>
      <c r="W19" s="4">
        <v>100</v>
      </c>
      <c r="X19" s="5" t="s">
        <v>73</v>
      </c>
      <c r="Y19" s="4">
        <v>46</v>
      </c>
      <c r="Z19" s="30" t="s">
        <v>43</v>
      </c>
      <c r="AA19" s="30"/>
      <c r="AB19" s="4">
        <v>0</v>
      </c>
      <c r="AC19" s="7">
        <f t="shared" si="0"/>
        <v>637.19037864077666</v>
      </c>
    </row>
    <row r="20" spans="1:29" ht="120" x14ac:dyDescent="0.2">
      <c r="A20" s="1" t="s">
        <v>16</v>
      </c>
      <c r="B20" s="3">
        <v>0.1</v>
      </c>
      <c r="C20" s="5">
        <v>100</v>
      </c>
      <c r="D20" s="5" t="s">
        <v>40</v>
      </c>
      <c r="E20" s="5">
        <v>474</v>
      </c>
      <c r="F20" s="5" t="s">
        <v>40</v>
      </c>
      <c r="G20" s="5">
        <v>50</v>
      </c>
      <c r="H20" s="5" t="s">
        <v>40</v>
      </c>
      <c r="I20" s="5">
        <v>48</v>
      </c>
      <c r="J20" s="5" t="s">
        <v>40</v>
      </c>
      <c r="K20" s="5">
        <v>46</v>
      </c>
      <c r="L20" s="5" t="s">
        <v>40</v>
      </c>
      <c r="M20" s="5">
        <v>48</v>
      </c>
      <c r="N20" s="5" t="s">
        <v>40</v>
      </c>
      <c r="O20" s="5">
        <v>44</v>
      </c>
      <c r="P20" s="5" t="s">
        <v>40</v>
      </c>
      <c r="Q20" s="5">
        <v>45</v>
      </c>
      <c r="R20" s="5" t="s">
        <v>40</v>
      </c>
      <c r="S20" s="5">
        <v>45</v>
      </c>
      <c r="T20" s="5" t="s">
        <v>40</v>
      </c>
      <c r="U20" s="5">
        <v>41</v>
      </c>
      <c r="V20" s="5" t="s">
        <v>65</v>
      </c>
      <c r="W20" s="4">
        <v>100</v>
      </c>
      <c r="X20" s="5" t="s">
        <v>68</v>
      </c>
      <c r="Y20" s="4">
        <v>46</v>
      </c>
      <c r="Z20" s="30" t="s">
        <v>86</v>
      </c>
      <c r="AA20" s="30"/>
      <c r="AB20" s="4">
        <v>50</v>
      </c>
      <c r="AC20" s="7">
        <f t="shared" si="0"/>
        <v>1137.0999999999999</v>
      </c>
    </row>
    <row r="21" spans="1:29" ht="192" x14ac:dyDescent="0.2">
      <c r="A21" s="1" t="s">
        <v>17</v>
      </c>
      <c r="B21" s="3">
        <v>0.1</v>
      </c>
      <c r="C21" s="5">
        <v>100</v>
      </c>
      <c r="D21" s="5" t="s">
        <v>40</v>
      </c>
      <c r="E21" s="5">
        <v>316</v>
      </c>
      <c r="F21" s="5" t="s">
        <v>40</v>
      </c>
      <c r="G21" s="5">
        <v>24</v>
      </c>
      <c r="H21" s="5" t="s">
        <v>40</v>
      </c>
      <c r="I21" s="5">
        <v>23</v>
      </c>
      <c r="J21" s="5" t="s">
        <v>40</v>
      </c>
      <c r="K21" s="5">
        <v>24</v>
      </c>
      <c r="L21" s="5" t="s">
        <v>40</v>
      </c>
      <c r="M21" s="5">
        <v>24</v>
      </c>
      <c r="N21" s="5" t="s">
        <v>40</v>
      </c>
      <c r="O21" s="5">
        <v>22</v>
      </c>
      <c r="P21" s="5" t="s">
        <v>40</v>
      </c>
      <c r="Q21" s="5">
        <v>25</v>
      </c>
      <c r="R21" s="5" t="s">
        <v>40</v>
      </c>
      <c r="S21" s="5">
        <v>23</v>
      </c>
      <c r="T21" s="5" t="s">
        <v>40</v>
      </c>
      <c r="U21" s="5">
        <v>22</v>
      </c>
      <c r="V21" s="19" t="s">
        <v>90</v>
      </c>
      <c r="W21" s="4">
        <v>100</v>
      </c>
      <c r="X21" s="19" t="s">
        <v>91</v>
      </c>
      <c r="Y21" s="4">
        <v>46</v>
      </c>
      <c r="Z21" s="35" t="s">
        <v>86</v>
      </c>
      <c r="AA21" s="35"/>
      <c r="AB21" s="4">
        <v>50</v>
      </c>
      <c r="AC21" s="7">
        <f t="shared" si="0"/>
        <v>799.1</v>
      </c>
    </row>
    <row r="22" spans="1:29" ht="240" x14ac:dyDescent="0.2">
      <c r="A22" s="1" t="s">
        <v>18</v>
      </c>
      <c r="B22" s="3">
        <v>0.1</v>
      </c>
      <c r="C22" s="5">
        <v>100</v>
      </c>
      <c r="D22" s="5" t="s">
        <v>40</v>
      </c>
      <c r="E22" s="5">
        <v>380</v>
      </c>
      <c r="F22" s="5" t="s">
        <v>40</v>
      </c>
      <c r="G22" s="5">
        <v>35</v>
      </c>
      <c r="H22" s="5" t="s">
        <v>40</v>
      </c>
      <c r="I22" s="5">
        <v>29</v>
      </c>
      <c r="J22" s="5" t="s">
        <v>40</v>
      </c>
      <c r="K22" s="5">
        <v>34</v>
      </c>
      <c r="L22" s="5" t="s">
        <v>40</v>
      </c>
      <c r="M22" s="5">
        <v>33</v>
      </c>
      <c r="N22" s="5" t="s">
        <v>40</v>
      </c>
      <c r="O22" s="5">
        <v>31</v>
      </c>
      <c r="P22" s="5" t="s">
        <v>40</v>
      </c>
      <c r="Q22" s="5">
        <v>33</v>
      </c>
      <c r="R22" s="5" t="s">
        <v>40</v>
      </c>
      <c r="S22" s="5">
        <v>32</v>
      </c>
      <c r="T22" s="5" t="s">
        <v>40</v>
      </c>
      <c r="U22" s="5">
        <v>27</v>
      </c>
      <c r="V22" s="17" t="s">
        <v>63</v>
      </c>
      <c r="W22" s="17">
        <v>0</v>
      </c>
      <c r="X22" s="5" t="s">
        <v>64</v>
      </c>
      <c r="Y22" s="4">
        <v>46</v>
      </c>
      <c r="Z22" s="30" t="s">
        <v>43</v>
      </c>
      <c r="AA22" s="30"/>
      <c r="AB22" s="4">
        <v>0</v>
      </c>
      <c r="AC22" s="7">
        <f t="shared" si="0"/>
        <v>780.1</v>
      </c>
    </row>
    <row r="23" spans="1:29" ht="120" x14ac:dyDescent="0.2">
      <c r="A23" s="1" t="s">
        <v>19</v>
      </c>
      <c r="B23" s="3">
        <v>0.2</v>
      </c>
      <c r="C23" s="5">
        <v>50</v>
      </c>
      <c r="D23" s="5" t="s">
        <v>40</v>
      </c>
      <c r="E23" s="5">
        <v>396</v>
      </c>
      <c r="F23" s="5" t="s">
        <v>40</v>
      </c>
      <c r="G23" s="5">
        <v>21</v>
      </c>
      <c r="H23" s="5" t="s">
        <v>40</v>
      </c>
      <c r="I23" s="5">
        <v>5</v>
      </c>
      <c r="J23" s="5" t="s">
        <v>40</v>
      </c>
      <c r="K23" s="5">
        <v>24</v>
      </c>
      <c r="L23" s="5" t="s">
        <v>40</v>
      </c>
      <c r="M23" s="5">
        <v>22</v>
      </c>
      <c r="N23" s="5" t="s">
        <v>40</v>
      </c>
      <c r="O23" s="5">
        <v>22</v>
      </c>
      <c r="P23" s="5" t="s">
        <v>40</v>
      </c>
      <c r="Q23" s="5">
        <v>19</v>
      </c>
      <c r="R23" s="5" t="s">
        <v>40</v>
      </c>
      <c r="S23" s="5">
        <v>25</v>
      </c>
      <c r="T23" s="5" t="s">
        <v>40</v>
      </c>
      <c r="U23" s="5">
        <v>27</v>
      </c>
      <c r="V23" s="5" t="s">
        <v>60</v>
      </c>
      <c r="W23" s="4">
        <v>100</v>
      </c>
      <c r="X23" s="5" t="s">
        <v>61</v>
      </c>
      <c r="Y23" s="4">
        <v>46</v>
      </c>
      <c r="Z23" s="30" t="s">
        <v>43</v>
      </c>
      <c r="AA23" s="30"/>
      <c r="AB23" s="4">
        <v>0</v>
      </c>
      <c r="AC23" s="7">
        <f t="shared" si="0"/>
        <v>757.2</v>
      </c>
    </row>
    <row r="24" spans="1:29" ht="240" x14ac:dyDescent="0.2">
      <c r="A24" s="1" t="s">
        <v>20</v>
      </c>
      <c r="B24" s="3">
        <v>0.1</v>
      </c>
      <c r="C24" s="5">
        <v>100</v>
      </c>
      <c r="D24" s="5" t="s">
        <v>40</v>
      </c>
      <c r="E24" s="5">
        <v>504</v>
      </c>
      <c r="F24" s="5" t="s">
        <v>40</v>
      </c>
      <c r="G24" s="5">
        <v>52</v>
      </c>
      <c r="H24" s="5" t="s">
        <v>40</v>
      </c>
      <c r="I24" s="5">
        <v>51</v>
      </c>
      <c r="J24" s="5" t="s">
        <v>40</v>
      </c>
      <c r="K24" s="5">
        <v>49</v>
      </c>
      <c r="L24" s="5" t="s">
        <v>40</v>
      </c>
      <c r="M24" s="5">
        <v>48</v>
      </c>
      <c r="N24" s="5" t="s">
        <v>40</v>
      </c>
      <c r="O24" s="5">
        <v>47</v>
      </c>
      <c r="P24" s="5" t="s">
        <v>40</v>
      </c>
      <c r="Q24" s="5">
        <v>47</v>
      </c>
      <c r="R24" s="5" t="s">
        <v>40</v>
      </c>
      <c r="S24" s="5">
        <v>48</v>
      </c>
      <c r="T24" s="5" t="s">
        <v>40</v>
      </c>
      <c r="U24" s="5">
        <v>48</v>
      </c>
      <c r="V24" s="5" t="s">
        <v>57</v>
      </c>
      <c r="W24" s="4">
        <v>100</v>
      </c>
      <c r="X24" s="17" t="s">
        <v>58</v>
      </c>
      <c r="Y24" s="17">
        <v>0</v>
      </c>
      <c r="Z24" s="30" t="s">
        <v>86</v>
      </c>
      <c r="AA24" s="30"/>
      <c r="AB24" s="4">
        <v>50</v>
      </c>
      <c r="AC24" s="7">
        <f t="shared" si="0"/>
        <v>1144.0999999999999</v>
      </c>
    </row>
    <row r="25" spans="1:29" ht="144" x14ac:dyDescent="0.2">
      <c r="A25" s="1" t="s">
        <v>21</v>
      </c>
      <c r="B25" s="3">
        <v>0.1</v>
      </c>
      <c r="C25" s="5">
        <v>100</v>
      </c>
      <c r="D25" s="5" t="s">
        <v>40</v>
      </c>
      <c r="E25" s="5">
        <v>510</v>
      </c>
      <c r="F25" s="5" t="s">
        <v>40</v>
      </c>
      <c r="G25" s="5">
        <v>54</v>
      </c>
      <c r="H25" s="5" t="s">
        <v>40</v>
      </c>
      <c r="I25" s="5">
        <v>51</v>
      </c>
      <c r="J25" s="5" t="s">
        <v>40</v>
      </c>
      <c r="K25" s="5">
        <v>49</v>
      </c>
      <c r="L25" s="5" t="s">
        <v>40</v>
      </c>
      <c r="M25" s="5">
        <v>52</v>
      </c>
      <c r="N25" s="5" t="s">
        <v>40</v>
      </c>
      <c r="O25" s="5">
        <v>47</v>
      </c>
      <c r="P25" s="5" t="s">
        <v>40</v>
      </c>
      <c r="Q25" s="5">
        <v>49</v>
      </c>
      <c r="R25" s="5" t="s">
        <v>40</v>
      </c>
      <c r="S25" s="5">
        <v>49</v>
      </c>
      <c r="T25" s="5" t="s">
        <v>40</v>
      </c>
      <c r="U25" s="5">
        <v>46</v>
      </c>
      <c r="V25" s="5" t="s">
        <v>53</v>
      </c>
      <c r="W25" s="4">
        <v>100</v>
      </c>
      <c r="X25" s="5" t="s">
        <v>54</v>
      </c>
      <c r="Y25" s="4">
        <v>46</v>
      </c>
      <c r="Z25" s="30" t="s">
        <v>43</v>
      </c>
      <c r="AA25" s="30"/>
      <c r="AB25" s="4">
        <v>0</v>
      </c>
      <c r="AC25" s="7">
        <f t="shared" si="0"/>
        <v>1153.0999999999999</v>
      </c>
    </row>
    <row r="26" spans="1:29" ht="168" x14ac:dyDescent="0.2">
      <c r="A26" s="1" t="s">
        <v>22</v>
      </c>
      <c r="B26" s="3">
        <v>0.12</v>
      </c>
      <c r="C26" s="5">
        <v>83.333333333333329</v>
      </c>
      <c r="D26" s="5" t="s">
        <v>40</v>
      </c>
      <c r="E26" s="5">
        <v>223</v>
      </c>
      <c r="F26" s="5" t="s">
        <v>40</v>
      </c>
      <c r="G26" s="5">
        <v>21</v>
      </c>
      <c r="H26" s="5" t="s">
        <v>40</v>
      </c>
      <c r="I26" s="5">
        <v>19</v>
      </c>
      <c r="J26" s="5" t="s">
        <v>40</v>
      </c>
      <c r="K26" s="5">
        <v>21</v>
      </c>
      <c r="L26" s="5" t="s">
        <v>40</v>
      </c>
      <c r="M26" s="5">
        <v>21</v>
      </c>
      <c r="N26" s="5" t="s">
        <v>40</v>
      </c>
      <c r="O26" s="5">
        <v>20</v>
      </c>
      <c r="P26" s="5" t="s">
        <v>40</v>
      </c>
      <c r="Q26" s="5">
        <v>21</v>
      </c>
      <c r="R26" s="5" t="s">
        <v>40</v>
      </c>
      <c r="S26" s="5">
        <v>20</v>
      </c>
      <c r="T26" s="5" t="s">
        <v>40</v>
      </c>
      <c r="U26" s="5">
        <v>21</v>
      </c>
      <c r="V26" s="5" t="s">
        <v>51</v>
      </c>
      <c r="W26" s="4">
        <v>100</v>
      </c>
      <c r="X26" s="5" t="s">
        <v>52</v>
      </c>
      <c r="Y26" s="4">
        <v>46</v>
      </c>
      <c r="Z26" s="30" t="s">
        <v>43</v>
      </c>
      <c r="AA26" s="30"/>
      <c r="AB26" s="4">
        <v>0</v>
      </c>
      <c r="AC26" s="7">
        <f t="shared" si="0"/>
        <v>616.45333333333338</v>
      </c>
    </row>
    <row r="27" spans="1:29" ht="120" x14ac:dyDescent="0.2">
      <c r="A27" s="1" t="s">
        <v>23</v>
      </c>
      <c r="B27" s="3">
        <v>0.19</v>
      </c>
      <c r="C27" s="5">
        <v>52.631578947368418</v>
      </c>
      <c r="D27" s="5" t="s">
        <v>40</v>
      </c>
      <c r="E27" s="5">
        <v>490</v>
      </c>
      <c r="F27" s="5" t="s">
        <v>40</v>
      </c>
      <c r="G27" s="5">
        <v>28</v>
      </c>
      <c r="H27" s="5" t="s">
        <v>40</v>
      </c>
      <c r="I27" s="5">
        <v>34</v>
      </c>
      <c r="J27" s="5" t="s">
        <v>40</v>
      </c>
      <c r="K27" s="5">
        <v>36</v>
      </c>
      <c r="L27" s="5" t="s">
        <v>40</v>
      </c>
      <c r="M27" s="5">
        <v>34</v>
      </c>
      <c r="N27" s="5" t="s">
        <v>40</v>
      </c>
      <c r="O27" s="5">
        <v>38</v>
      </c>
      <c r="P27" s="5" t="s">
        <v>40</v>
      </c>
      <c r="Q27" s="5">
        <v>38</v>
      </c>
      <c r="R27" s="5" t="s">
        <v>40</v>
      </c>
      <c r="S27" s="5">
        <v>35</v>
      </c>
      <c r="T27" s="5" t="s">
        <v>40</v>
      </c>
      <c r="U27" s="5">
        <v>33</v>
      </c>
      <c r="V27" s="5" t="s">
        <v>49</v>
      </c>
      <c r="W27" s="4">
        <v>100</v>
      </c>
      <c r="X27" s="5" t="s">
        <v>50</v>
      </c>
      <c r="Y27" s="4">
        <v>46</v>
      </c>
      <c r="Z27" s="30" t="s">
        <v>43</v>
      </c>
      <c r="AA27" s="30"/>
      <c r="AB27" s="4">
        <v>0</v>
      </c>
      <c r="AC27" s="7">
        <f t="shared" si="0"/>
        <v>964.82157894736838</v>
      </c>
    </row>
    <row r="29" spans="1:29" x14ac:dyDescent="0.2">
      <c r="Z29" s="34"/>
      <c r="AA29" s="34"/>
      <c r="AC29" s="18"/>
    </row>
    <row r="30" spans="1:29" x14ac:dyDescent="0.2">
      <c r="Z30" s="34"/>
      <c r="AA30" s="34"/>
      <c r="AC30" s="18"/>
    </row>
    <row r="31" spans="1:29" x14ac:dyDescent="0.2">
      <c r="Z31" s="34"/>
      <c r="AA31" s="34"/>
      <c r="AC31" s="18"/>
    </row>
    <row r="32" spans="1:29" x14ac:dyDescent="0.2">
      <c r="Z32" s="34"/>
      <c r="AA32" s="34"/>
      <c r="AC32" s="18"/>
    </row>
  </sheetData>
  <sheetProtection algorithmName="SHA-512" hashValue="fHodZ1Bmx3nMrANNsDZm7ZieBTjvJdXdiuFGnmWh5DpXThdY3sNLfIceiKMoP+CJlNVtoLxJCQs7vwfG1wePeA==" saltValue="l4NOBaokOpDTqnvZcRqJPg==" spinCount="100000" sheet="1" objects="1" scenarios="1"/>
  <mergeCells count="31">
    <mergeCell ref="A1:AC1"/>
    <mergeCell ref="Z31:AA31"/>
    <mergeCell ref="Z32:AA32"/>
    <mergeCell ref="Z4:AA4"/>
    <mergeCell ref="Z26:AA26"/>
    <mergeCell ref="Z27:AA27"/>
    <mergeCell ref="Z11:AA11"/>
    <mergeCell ref="Z29:AA29"/>
    <mergeCell ref="Z30:AA30"/>
    <mergeCell ref="Z21:AA21"/>
    <mergeCell ref="Z22:AA22"/>
    <mergeCell ref="Z23:AA23"/>
    <mergeCell ref="Z24:AA24"/>
    <mergeCell ref="Z25:AA25"/>
    <mergeCell ref="Z16:AA16"/>
    <mergeCell ref="Z17:AA17"/>
    <mergeCell ref="Z8:AA8"/>
    <mergeCell ref="Z9:AA9"/>
    <mergeCell ref="Z18:AA18"/>
    <mergeCell ref="Z19:AA19"/>
    <mergeCell ref="Z20:AA20"/>
    <mergeCell ref="Z10:AA10"/>
    <mergeCell ref="Z12:AA12"/>
    <mergeCell ref="Z13:AA13"/>
    <mergeCell ref="Z14:AA14"/>
    <mergeCell ref="Z15:AA15"/>
    <mergeCell ref="Z2:AA2"/>
    <mergeCell ref="Z3:AA3"/>
    <mergeCell ref="Z5:AA5"/>
    <mergeCell ref="Z6:AA6"/>
    <mergeCell ref="Z7:A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4B3C1-8CAC-2C49-984D-A2B766F798EC}">
  <dimension ref="A1:AC3"/>
  <sheetViews>
    <sheetView tabSelected="1" zoomScale="50" workbookViewId="0">
      <pane ySplit="2" topLeftCell="A3" activePane="bottomLeft" state="frozen"/>
      <selection pane="bottomLeft" activeCell="G19" sqref="G19"/>
    </sheetView>
  </sheetViews>
  <sheetFormatPr baseColWidth="10" defaultRowHeight="23" x14ac:dyDescent="0.2"/>
  <cols>
    <col min="1" max="1" width="27.1640625" style="8" customWidth="1"/>
    <col min="2" max="2" width="29.83203125" style="8" customWidth="1"/>
    <col min="3" max="3" width="25.83203125" style="8" customWidth="1"/>
    <col min="4" max="4" width="23.33203125" style="8" customWidth="1"/>
    <col min="5" max="5" width="21" style="8" customWidth="1"/>
    <col min="6" max="6" width="24" style="8" customWidth="1"/>
    <col min="7" max="7" width="20.6640625" style="8" customWidth="1"/>
    <col min="8" max="8" width="24" style="8" customWidth="1"/>
    <col min="9" max="9" width="21.33203125" style="8" customWidth="1"/>
    <col min="10" max="10" width="21" style="8" customWidth="1"/>
    <col min="11" max="11" width="20.6640625" style="8" customWidth="1"/>
    <col min="12" max="12" width="20.5" style="8" customWidth="1"/>
    <col min="13" max="13" width="19.1640625" style="8" customWidth="1"/>
    <col min="14" max="14" width="18.5" style="8" customWidth="1"/>
    <col min="15" max="15" width="20" style="8" customWidth="1"/>
    <col min="16" max="16" width="19.83203125" style="8" customWidth="1"/>
    <col min="17" max="17" width="20.1640625" style="8" customWidth="1"/>
    <col min="18" max="18" width="19.83203125" style="8" customWidth="1"/>
    <col min="19" max="19" width="20.6640625" style="8" customWidth="1"/>
    <col min="20" max="20" width="19.33203125" style="8" customWidth="1"/>
    <col min="21" max="21" width="30" style="8" customWidth="1"/>
    <col min="22" max="22" width="32.5" style="8" bestFit="1" customWidth="1"/>
    <col min="23" max="23" width="22.83203125" style="8" customWidth="1"/>
    <col min="24" max="24" width="28.6640625" style="8" bestFit="1" customWidth="1"/>
    <col min="25" max="25" width="24.6640625" style="8" customWidth="1"/>
    <col min="26" max="26" width="19.83203125" style="8" bestFit="1" customWidth="1"/>
    <col min="27" max="27" width="10" style="8" customWidth="1"/>
    <col min="28" max="28" width="23" style="8" customWidth="1"/>
    <col min="29" max="29" width="21" style="8" customWidth="1"/>
    <col min="30" max="16384" width="10.83203125" style="8"/>
  </cols>
  <sheetData>
    <row r="1" spans="1:29" x14ac:dyDescent="0.2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2" customFormat="1" ht="264" customHeight="1" x14ac:dyDescent="0.2">
      <c r="A2" s="1" t="s">
        <v>87</v>
      </c>
      <c r="B2" s="1" t="s">
        <v>24</v>
      </c>
      <c r="C2" s="1" t="s">
        <v>37</v>
      </c>
      <c r="D2" s="1" t="s">
        <v>25</v>
      </c>
      <c r="E2" s="1" t="s">
        <v>37</v>
      </c>
      <c r="F2" s="1" t="s">
        <v>26</v>
      </c>
      <c r="G2" s="1" t="s">
        <v>37</v>
      </c>
      <c r="H2" s="1" t="s">
        <v>27</v>
      </c>
      <c r="I2" s="1" t="s">
        <v>37</v>
      </c>
      <c r="J2" s="1" t="s">
        <v>28</v>
      </c>
      <c r="K2" s="1" t="s">
        <v>37</v>
      </c>
      <c r="L2" s="1" t="s">
        <v>29</v>
      </c>
      <c r="M2" s="1" t="s">
        <v>37</v>
      </c>
      <c r="N2" s="1" t="s">
        <v>30</v>
      </c>
      <c r="O2" s="1" t="s">
        <v>37</v>
      </c>
      <c r="P2" s="1" t="s">
        <v>31</v>
      </c>
      <c r="Q2" s="1" t="s">
        <v>37</v>
      </c>
      <c r="R2" s="1" t="s">
        <v>32</v>
      </c>
      <c r="S2" s="1" t="s">
        <v>37</v>
      </c>
      <c r="T2" s="1" t="s">
        <v>33</v>
      </c>
      <c r="U2" s="1" t="s">
        <v>37</v>
      </c>
      <c r="V2" s="1" t="s">
        <v>34</v>
      </c>
      <c r="W2" s="1" t="s">
        <v>37</v>
      </c>
      <c r="X2" s="1" t="s">
        <v>35</v>
      </c>
      <c r="Y2" s="1" t="s">
        <v>37</v>
      </c>
      <c r="Z2" s="25" t="s">
        <v>36</v>
      </c>
      <c r="AA2" s="26"/>
      <c r="AB2" s="1" t="s">
        <v>37</v>
      </c>
      <c r="AC2" s="1" t="s">
        <v>44</v>
      </c>
    </row>
    <row r="3" spans="1:29" ht="144" x14ac:dyDescent="0.2">
      <c r="A3" s="1" t="s">
        <v>89</v>
      </c>
      <c r="B3" s="3">
        <v>0.1</v>
      </c>
      <c r="C3" s="4">
        <v>100</v>
      </c>
      <c r="D3" s="5" t="s">
        <v>40</v>
      </c>
      <c r="E3" s="4">
        <v>442</v>
      </c>
      <c r="F3" s="5" t="s">
        <v>40</v>
      </c>
      <c r="G3" s="4">
        <v>47.777196652719667</v>
      </c>
      <c r="H3" s="5" t="s">
        <v>40</v>
      </c>
      <c r="I3" s="4">
        <v>45.580543933054393</v>
      </c>
      <c r="J3" s="5" t="s">
        <v>40</v>
      </c>
      <c r="K3" s="4">
        <v>44.639121338912133</v>
      </c>
      <c r="L3" s="5" t="s">
        <v>40</v>
      </c>
      <c r="M3" s="4">
        <v>45.81589958158996</v>
      </c>
      <c r="N3" s="5" t="s">
        <v>40</v>
      </c>
      <c r="O3" s="4">
        <v>42.677824267782427</v>
      </c>
      <c r="P3" s="5" t="s">
        <v>40</v>
      </c>
      <c r="Q3" s="4">
        <v>37.264644351464433</v>
      </c>
      <c r="R3" s="5" t="s">
        <v>40</v>
      </c>
      <c r="S3" s="4">
        <v>43.854602510460253</v>
      </c>
      <c r="T3" s="5" t="s">
        <v>40</v>
      </c>
      <c r="U3" s="4">
        <v>39.304393305439334</v>
      </c>
      <c r="V3" s="6" t="s">
        <v>38</v>
      </c>
      <c r="W3" s="4">
        <v>100</v>
      </c>
      <c r="X3" s="6" t="s">
        <v>39</v>
      </c>
      <c r="Y3" s="4">
        <v>46</v>
      </c>
      <c r="Z3" s="30" t="s">
        <v>86</v>
      </c>
      <c r="AA3" s="30"/>
      <c r="AB3" s="4">
        <v>50</v>
      </c>
      <c r="AC3" s="7">
        <f t="shared" ref="AC3" si="0">SUM(B3:AB3)</f>
        <v>1085.0142259414226</v>
      </c>
    </row>
  </sheetData>
  <sheetProtection algorithmName="SHA-512" hashValue="+Fb+ePrTtPmxLnnn1OGFLilstlQrMQ7Qp4u9acySX+faN/GTqq5JpORvE6JX+AQuP7ryNiBJe4eQIS4ZV/ipRg==" saltValue="MquXi7w6E8A8iC5kTDgfxg==" spinCount="100000" sheet="1" objects="1" scenarios="1"/>
  <mergeCells count="3">
    <mergeCell ref="A1:AC1"/>
    <mergeCell ref="Z2:AA2"/>
    <mergeCell ref="Z3:A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 VALLE DE ABURRA</vt:lpstr>
      <vt:lpstr>SEG MICRO EMPRESAS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esteban hoyos acosta</dc:creator>
  <cp:lastModifiedBy>juan esteban hoyos acosta</cp:lastModifiedBy>
  <dcterms:created xsi:type="dcterms:W3CDTF">2024-04-06T12:07:42Z</dcterms:created>
  <dcterms:modified xsi:type="dcterms:W3CDTF">2024-04-17T20:18:18Z</dcterms:modified>
</cp:coreProperties>
</file>